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Жим лёжа" sheetId="1" r:id="rId1"/>
    <sheet name="Тяга" sheetId="2" r:id="rId2"/>
    <sheet name="Народный жим" sheetId="3" r:id="rId3"/>
    <sheet name="Русский жим" sheetId="4" r:id="rId4"/>
    <sheet name="жимовое двоеборье" sheetId="5" r:id="rId5"/>
    <sheet name="Силовое двоеборье" sheetId="6" r:id="rId6"/>
    <sheet name="Пауэрспорт" sheetId="7" r:id="rId7"/>
    <sheet name="Армлифтинг" sheetId="8" r:id="rId8"/>
    <sheet name="Командное" sheetId="9" r:id="rId9"/>
    <sheet name="Тренерское" sheetId="10" r:id="rId10"/>
  </sheets>
  <definedNames/>
  <calcPr fullCalcOnLoad="1"/>
</workbook>
</file>

<file path=xl/sharedStrings.xml><?xml version="1.0" encoding="utf-8"?>
<sst xmlns="http://schemas.openxmlformats.org/spreadsheetml/2006/main" count="765" uniqueCount="190">
  <si>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</si>
  <si>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</si>
  <si>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</si>
  <si>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</si>
  <si>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</si>
  <si>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</si>
  <si>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</si>
  <si>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</si>
  <si>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open</t>
  </si>
  <si>
    <t>Место</t>
  </si>
  <si>
    <t>Абсолютное первенство</t>
  </si>
  <si>
    <t>Главный судья</t>
  </si>
  <si>
    <t>Репницын А.</t>
  </si>
  <si>
    <t>Старший судья на помосте</t>
  </si>
  <si>
    <t>Горелов А.</t>
  </si>
  <si>
    <t>абс.</t>
  </si>
  <si>
    <t>100+</t>
  </si>
  <si>
    <t>Боковой судья</t>
  </si>
  <si>
    <t>56+</t>
  </si>
  <si>
    <t>НАРОДНЫЙ ЖИМ</t>
  </si>
  <si>
    <t>Кол-во</t>
  </si>
  <si>
    <t>С.вес</t>
  </si>
  <si>
    <t>Асбест</t>
  </si>
  <si>
    <t>МУЖЧИНЫ, Народный жим</t>
  </si>
  <si>
    <t>Команда</t>
  </si>
  <si>
    <t>Гантеля</t>
  </si>
  <si>
    <t>Павлова Татьяна</t>
  </si>
  <si>
    <t>н/з</t>
  </si>
  <si>
    <t>Спикер</t>
  </si>
  <si>
    <t>МУЖЧИНЫ</t>
  </si>
  <si>
    <t>Номинация</t>
  </si>
  <si>
    <t>К\А</t>
  </si>
  <si>
    <t>РУССКАЯ РУЛЕТКА</t>
  </si>
  <si>
    <t>-</t>
  </si>
  <si>
    <t>Джим Холл</t>
  </si>
  <si>
    <t>ЖЕНЩИНЫ, жим штанги лёжа без экипировки</t>
  </si>
  <si>
    <t>Бажин Алексей</t>
  </si>
  <si>
    <t>Барский Алексей</t>
  </si>
  <si>
    <t>Блинков В.</t>
  </si>
  <si>
    <t>Секретарь</t>
  </si>
  <si>
    <t>ЖЕНЩИНЫ, становая тяга без экипировки</t>
  </si>
  <si>
    <t>МУЖЧИНЫ, становая тяга без экипировки</t>
  </si>
  <si>
    <t>Полевской</t>
  </si>
  <si>
    <t>Вес штанги</t>
  </si>
  <si>
    <t>МУЖЧИНЫ, Русский жим</t>
  </si>
  <si>
    <t>ЖЕНЩИНЫ, Русский жим</t>
  </si>
  <si>
    <t>Очки</t>
  </si>
  <si>
    <t>Морозов Иван</t>
  </si>
  <si>
    <t>Каменск-Уральский</t>
  </si>
  <si>
    <t>Пермь</t>
  </si>
  <si>
    <t>Терентьев Александр</t>
  </si>
  <si>
    <t>Коэф.     НАП</t>
  </si>
  <si>
    <t>Абс.</t>
  </si>
  <si>
    <t>Чемпионат Свердловской области по силовым видам спорта</t>
  </si>
  <si>
    <t>в рамках POWERLIFTING OPEN AIR "RUSSIAN BARBELL - V"</t>
  </si>
  <si>
    <t>21.07.2018 г., клуб "RIVIERA", город Заречный</t>
  </si>
  <si>
    <t>Тренер</t>
  </si>
  <si>
    <t>Безик Анна</t>
  </si>
  <si>
    <t>Челябинская область</t>
  </si>
  <si>
    <t>Глушко Анна</t>
  </si>
  <si>
    <t>Горпынко Дарья</t>
  </si>
  <si>
    <t>Кузнецов Никита</t>
  </si>
  <si>
    <t>Токарева Юлиана</t>
  </si>
  <si>
    <t>Уральский</t>
  </si>
  <si>
    <t>Михайлов Алексей</t>
  </si>
  <si>
    <t>Кузьмина Ольга</t>
  </si>
  <si>
    <t>Брайт Фит</t>
  </si>
  <si>
    <t>Мышкин</t>
  </si>
  <si>
    <t>Шарафутдинова Ольга</t>
  </si>
  <si>
    <t>Блинков Евгений</t>
  </si>
  <si>
    <t>Ходырева Юлия</t>
  </si>
  <si>
    <t>б/к</t>
  </si>
  <si>
    <t>Акимов Алексей</t>
  </si>
  <si>
    <t>Лазукова Александра</t>
  </si>
  <si>
    <t>Агапитова Елена</t>
  </si>
  <si>
    <t>Фанран</t>
  </si>
  <si>
    <t>Чепкая Елена</t>
  </si>
  <si>
    <t>Мельникова татьяна</t>
  </si>
  <si>
    <t>Мельникова Татьяна</t>
  </si>
  <si>
    <t>Николаева Елена</t>
  </si>
  <si>
    <t>Бурков Роман</t>
  </si>
  <si>
    <t>Заречный</t>
  </si>
  <si>
    <t>МУЖЧИНЫ - ОТКРЫТАЯ ГРУППА, жим шатанги лёжа без экипировки</t>
  </si>
  <si>
    <t>Иглин Александр</t>
  </si>
  <si>
    <t>Быстров Павел</t>
  </si>
  <si>
    <t>Быстров Александр</t>
  </si>
  <si>
    <t>Шейкин Александр</t>
  </si>
  <si>
    <t>ФОК Энергетик</t>
  </si>
  <si>
    <t>Пушилин Максим</t>
  </si>
  <si>
    <t>Виленский Александр</t>
  </si>
  <si>
    <t>Щучинов Никита</t>
  </si>
  <si>
    <t>Локомотив</t>
  </si>
  <si>
    <t>Пышминцев Валерий</t>
  </si>
  <si>
    <t>Зуев Владислав</t>
  </si>
  <si>
    <t>Чадов Константин</t>
  </si>
  <si>
    <t>Меллис Вадим</t>
  </si>
  <si>
    <t>Бражников Виталий</t>
  </si>
  <si>
    <t>Катков Данил</t>
  </si>
  <si>
    <t>Курманаев Антон</t>
  </si>
  <si>
    <t>Медведев Вячеслав</t>
  </si>
  <si>
    <t>Рукавишников Александр</t>
  </si>
  <si>
    <t>Двойников Владимир</t>
  </si>
  <si>
    <t>Никитин Андрей</t>
  </si>
  <si>
    <t>Фурсов Руслан</t>
  </si>
  <si>
    <t>Жданов Виталий</t>
  </si>
  <si>
    <t>Шевельков Леонид</t>
  </si>
  <si>
    <t>Богатырёв Евгений</t>
  </si>
  <si>
    <t>Сафин Илья</t>
  </si>
  <si>
    <t>Драйв Фитнес</t>
  </si>
  <si>
    <t>Морозов Константин</t>
  </si>
  <si>
    <t>МУЖЧИНЫ - ЮНОШИ И ВЕТЕРАНЫ, жим шатанги лёжа без экипировки</t>
  </si>
  <si>
    <t>teen</t>
  </si>
  <si>
    <t>masters</t>
  </si>
  <si>
    <t>Терентьев Кирилл</t>
  </si>
  <si>
    <t>Козлов Алексей</t>
  </si>
  <si>
    <t>Бессонов Егор</t>
  </si>
  <si>
    <t>Важина Татьяна</t>
  </si>
  <si>
    <t>Митрофанов Лев</t>
  </si>
  <si>
    <t>Митрофанов Андрей</t>
  </si>
  <si>
    <t>Пантелеев Александр</t>
  </si>
  <si>
    <t>Куляпин Богдан</t>
  </si>
  <si>
    <t>Падерин Юрий</t>
  </si>
  <si>
    <t>Тюмень</t>
  </si>
  <si>
    <t>Кодолов Алексей</t>
  </si>
  <si>
    <t>Флягин Алексей</t>
  </si>
  <si>
    <t>Иванов Иван</t>
  </si>
  <si>
    <t>ЖЕНЩИНЫ, жим шатанги лёжа в софт-экипировке</t>
  </si>
  <si>
    <t>Исымбаева Кристина</t>
  </si>
  <si>
    <t>МУЖЧИНЫ - ЛЮБИТЕЛИ, жим шатанги лёжа в софт-экипировке</t>
  </si>
  <si>
    <t>Журавлёв Роман</t>
  </si>
  <si>
    <t>Брезгин Андрей</t>
  </si>
  <si>
    <t>Басманов Александр</t>
  </si>
  <si>
    <t>МУЖЧИНЫ - ПРО, жим шатанги лёжа в софт-экипировке</t>
  </si>
  <si>
    <t>Колесниченко Сергей</t>
  </si>
  <si>
    <t>Баннов Андрей</t>
  </si>
  <si>
    <t>МУЖЧИНЫ - ПРО, жим шатанги лёжа в экипировке</t>
  </si>
  <si>
    <t>Кедин Дмитрий</t>
  </si>
  <si>
    <t>Дзина Владимир</t>
  </si>
  <si>
    <t>Гурьев В.</t>
  </si>
  <si>
    <t>Асеева Ю.</t>
  </si>
  <si>
    <t>Малыгина Е.</t>
  </si>
  <si>
    <t>Дзина Дарья</t>
  </si>
  <si>
    <t>Симончик Анастасия</t>
  </si>
  <si>
    <t>Мысловская Владислава</t>
  </si>
  <si>
    <t>Медведь Барбелл</t>
  </si>
  <si>
    <t>Блинков Владимир</t>
  </si>
  <si>
    <t>Подлипецкая Любовь</t>
  </si>
  <si>
    <t>Васильченко Марина</t>
  </si>
  <si>
    <t>Хафизов Эдуард</t>
  </si>
  <si>
    <t>Иванов Павел</t>
  </si>
  <si>
    <t>Лугинин Иван</t>
  </si>
  <si>
    <t>Колчанов Николай</t>
  </si>
  <si>
    <t>ЖЕНЩИНЫ, Народный жим</t>
  </si>
  <si>
    <t>Михайлова Юлия</t>
  </si>
  <si>
    <t>Прокопьев Евгений</t>
  </si>
  <si>
    <t>Хлопков Марк</t>
  </si>
  <si>
    <t>Овсянников Геннадий</t>
  </si>
  <si>
    <t>Арамиль</t>
  </si>
  <si>
    <t>Бекленищев Пётр</t>
  </si>
  <si>
    <t>Николаева Екатерина</t>
  </si>
  <si>
    <t>2\</t>
  </si>
  <si>
    <t>Торопов Алексей</t>
  </si>
  <si>
    <t>Максимовских Андрей</t>
  </si>
  <si>
    <t>Разгильдяев Иван</t>
  </si>
  <si>
    <t>Лига Чемпионов</t>
  </si>
  <si>
    <t>ИТОГО</t>
  </si>
  <si>
    <t>Повторения</t>
  </si>
  <si>
    <t>Чистяков Дмитрий</t>
  </si>
  <si>
    <t>Сумма</t>
  </si>
  <si>
    <t>Щварц итого</t>
  </si>
  <si>
    <t>ЖЕНЩИНЫ</t>
  </si>
  <si>
    <t>Тодоров Дмитрий</t>
  </si>
  <si>
    <t>Криушкин Николай</t>
  </si>
  <si>
    <t>Заречнюк Игорь</t>
  </si>
  <si>
    <t>Макляков Иван</t>
  </si>
  <si>
    <t>ЖИМ СТОЯ</t>
  </si>
  <si>
    <t>ПОДЪЁМ НА БИЦЕПС</t>
  </si>
  <si>
    <t>СТАНОВАЯ ТЯГА</t>
  </si>
  <si>
    <t>МУЖЧИНЫ, пауэрспорт</t>
  </si>
  <si>
    <t>Глушко Михаил</t>
  </si>
  <si>
    <t>Ваганов Виталий</t>
  </si>
  <si>
    <t>ЖЕНЩИНЫ, одиночнй подъём штанги на бицепс</t>
  </si>
  <si>
    <t>МУЖЧИНЫ, одиночнй подъём штанги на бицепс</t>
  </si>
  <si>
    <t>Никулин Николай</t>
  </si>
  <si>
    <t>Молодости нашей</t>
  </si>
  <si>
    <t>Клевакин Владимир</t>
  </si>
  <si>
    <t>Вотяков Эдуард</t>
  </si>
  <si>
    <t>Медведь Брабелл</t>
  </si>
  <si>
    <t>Кодолов Александр</t>
  </si>
  <si>
    <t>Кобызов Константин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</si>
</sst>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"/>
  </numFmts>
  <fonts count="8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color indexed="10"/>
      <name val="Arial Cyr"/>
      <family val="0"/>
    </font>
    <font>
      <b/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Cambria"/>
      <family val="1"/>
    </font>
    <font>
      <sz val="8"/>
      <name val="Arial"/>
      <family val="2"/>
    </font>
    <font>
      <b/>
      <sz val="8"/>
      <name val="Arial"/>
      <family val="2"/>
    </font>
    <font>
      <sz val="14"/>
      <color indexed="12"/>
      <name val="Arial Cyr"/>
      <family val="0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sz val="20"/>
      <color indexed="30"/>
      <name val="Arial Cyr"/>
      <family val="0"/>
    </font>
    <font>
      <b/>
      <strike/>
      <sz val="10"/>
      <color indexed="10"/>
      <name val="Arial"/>
      <family val="2"/>
    </font>
    <font>
      <b/>
      <sz val="8"/>
      <color indexed="12"/>
      <name val="Arial Cyr"/>
      <family val="0"/>
    </font>
    <font>
      <sz val="8"/>
      <color indexed="40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 Cyr"/>
      <family val="0"/>
    </font>
    <font>
      <sz val="10"/>
      <color indexed="40"/>
      <name val="Arial"/>
      <family val="2"/>
    </font>
    <font>
      <b/>
      <sz val="8"/>
      <color indexed="40"/>
      <name val="Arial"/>
      <family val="2"/>
    </font>
    <font>
      <b/>
      <sz val="12"/>
      <color indexed="40"/>
      <name val="Arial"/>
      <family val="2"/>
    </font>
    <font>
      <sz val="12"/>
      <color indexed="4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30"/>
      <name val="Arial Cyr"/>
      <family val="0"/>
    </font>
    <font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Arial Cyr"/>
      <family val="0"/>
    </font>
    <font>
      <sz val="10"/>
      <color rgb="FF0000FF"/>
      <name val="Arial Cyr"/>
      <family val="0"/>
    </font>
    <font>
      <b/>
      <sz val="16"/>
      <color rgb="FF0000FF"/>
      <name val="Arial"/>
      <family val="2"/>
    </font>
    <font>
      <strike/>
      <sz val="10"/>
      <color rgb="FFFF0000"/>
      <name val="Arial"/>
      <family val="2"/>
    </font>
    <font>
      <sz val="20"/>
      <color rgb="FF0070C0"/>
      <name val="Arial Cyr"/>
      <family val="0"/>
    </font>
    <font>
      <b/>
      <strike/>
      <sz val="10"/>
      <color rgb="FFFF0000"/>
      <name val="Arial"/>
      <family val="2"/>
    </font>
    <font>
      <b/>
      <sz val="8"/>
      <color rgb="FF0000FF"/>
      <name val="Arial Cyr"/>
      <family val="0"/>
    </font>
    <font>
      <sz val="8"/>
      <color rgb="FF00B0F0"/>
      <name val="Arial"/>
      <family val="2"/>
    </font>
    <font>
      <sz val="10"/>
      <color rgb="FF00B0F0"/>
      <name val="Arial"/>
      <family val="2"/>
    </font>
    <font>
      <b/>
      <sz val="8"/>
      <color rgb="FF00B0F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 Cyr"/>
      <family val="0"/>
    </font>
    <font>
      <b/>
      <sz val="12"/>
      <color rgb="FF00B0F0"/>
      <name val="Arial"/>
      <family val="2"/>
    </font>
    <font>
      <sz val="12"/>
      <color rgb="FF00B0F0"/>
      <name val="Arial Cyr"/>
      <family val="0"/>
    </font>
    <font>
      <b/>
      <sz val="10"/>
      <color rgb="FF0070C0"/>
      <name val="Arial Cyr"/>
      <family val="0"/>
    </font>
    <font>
      <sz val="10"/>
      <color rgb="FF0070C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64" fillId="0" borderId="0" xfId="0" applyNumberFormat="1" applyFont="1" applyBorder="1" applyAlignment="1">
      <alignment vertical="center"/>
    </xf>
    <xf numFmtId="0" fontId="65" fillId="0" borderId="0" xfId="0" applyFont="1" applyAlignment="1">
      <alignment horizontal="center" vertical="center"/>
    </xf>
    <xf numFmtId="164" fontId="65" fillId="0" borderId="10" xfId="0" applyNumberFormat="1" applyFont="1" applyBorder="1" applyAlignment="1">
      <alignment horizontal="center" vertical="center"/>
    </xf>
    <xf numFmtId="164" fontId="65" fillId="0" borderId="0" xfId="0" applyNumberFormat="1" applyFont="1" applyAlignment="1">
      <alignment horizontal="center" vertical="center"/>
    </xf>
    <xf numFmtId="164" fontId="64" fillId="0" borderId="0" xfId="0" applyNumberFormat="1" applyFont="1" applyFill="1" applyBorder="1" applyAlignment="1">
      <alignment vertical="center"/>
    </xf>
    <xf numFmtId="164" fontId="66" fillId="0" borderId="11" xfId="0" applyNumberFormat="1" applyFont="1" applyFill="1" applyBorder="1" applyAlignment="1">
      <alignment horizontal="center" vertical="center"/>
    </xf>
    <xf numFmtId="164" fontId="65" fillId="0" borderId="0" xfId="0" applyNumberFormat="1" applyFont="1" applyFill="1" applyAlignment="1">
      <alignment horizontal="center" vertical="center"/>
    </xf>
    <xf numFmtId="164" fontId="65" fillId="0" borderId="1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67" fillId="0" borderId="10" xfId="0" applyFont="1" applyFill="1" applyBorder="1" applyAlignment="1">
      <alignment horizontal="center" vertical="center"/>
    </xf>
    <xf numFmtId="164" fontId="66" fillId="0" borderId="0" xfId="0" applyNumberFormat="1" applyFont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68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14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164" fontId="65" fillId="0" borderId="19" xfId="0" applyNumberFormat="1" applyFont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164" fontId="65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64" fontId="70" fillId="0" borderId="2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65" fillId="0" borderId="17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4" fontId="65" fillId="0" borderId="17" xfId="0" applyNumberFormat="1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2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/>
    </xf>
    <xf numFmtId="0" fontId="68" fillId="0" borderId="0" xfId="0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64" fontId="66" fillId="0" borderId="0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/>
    </xf>
    <xf numFmtId="49" fontId="73" fillId="0" borderId="0" xfId="0" applyNumberFormat="1" applyFont="1" applyFill="1" applyBorder="1" applyAlignment="1">
      <alignment horizontal="center" vertical="center"/>
    </xf>
    <xf numFmtId="0" fontId="72" fillId="0" borderId="20" xfId="0" applyFont="1" applyFill="1" applyBorder="1" applyAlignment="1">
      <alignment horizontal="center" vertical="center"/>
    </xf>
    <xf numFmtId="164" fontId="74" fillId="0" borderId="10" xfId="0" applyNumberFormat="1" applyFont="1" applyFill="1" applyBorder="1" applyAlignment="1">
      <alignment horizontal="center" vertical="center"/>
    </xf>
    <xf numFmtId="164" fontId="74" fillId="0" borderId="13" xfId="0" applyNumberFormat="1" applyFont="1" applyFill="1" applyBorder="1" applyAlignment="1">
      <alignment horizontal="center" vertical="center"/>
    </xf>
    <xf numFmtId="164" fontId="74" fillId="0" borderId="17" xfId="0" applyNumberFormat="1" applyFont="1" applyFill="1" applyBorder="1" applyAlignment="1">
      <alignment horizontal="center" vertical="center"/>
    </xf>
    <xf numFmtId="164" fontId="74" fillId="0" borderId="21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70" fillId="0" borderId="32" xfId="0" applyNumberFormat="1" applyFont="1" applyBorder="1" applyAlignment="1">
      <alignment horizontal="center" vertical="center" wrapText="1"/>
    </xf>
    <xf numFmtId="164" fontId="70" fillId="0" borderId="33" xfId="0" applyNumberFormat="1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74" fillId="0" borderId="30" xfId="0" applyFont="1" applyFill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 wrapText="1"/>
    </xf>
    <xf numFmtId="0" fontId="74" fillId="0" borderId="41" xfId="0" applyFont="1" applyFill="1" applyBorder="1" applyAlignment="1">
      <alignment horizontal="center" vertical="center"/>
    </xf>
    <xf numFmtId="0" fontId="75" fillId="0" borderId="42" xfId="0" applyFont="1" applyBorder="1" applyAlignment="1">
      <alignment horizontal="center" vertical="center"/>
    </xf>
    <xf numFmtId="2" fontId="15" fillId="0" borderId="35" xfId="0" applyNumberFormat="1" applyFont="1" applyFill="1" applyBorder="1" applyAlignment="1">
      <alignment horizontal="center" vertical="center" wrapText="1"/>
    </xf>
    <xf numFmtId="2" fontId="15" fillId="0" borderId="17" xfId="0" applyNumberFormat="1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6" fillId="0" borderId="47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64" fontId="65" fillId="0" borderId="49" xfId="0" applyNumberFormat="1" applyFont="1" applyFill="1" applyBorder="1" applyAlignment="1">
      <alignment horizontal="center" vertical="center"/>
    </xf>
    <xf numFmtId="164" fontId="65" fillId="0" borderId="24" xfId="0" applyNumberFormat="1" applyFont="1" applyFill="1" applyBorder="1" applyAlignment="1">
      <alignment horizontal="center" vertical="center"/>
    </xf>
    <xf numFmtId="164" fontId="65" fillId="0" borderId="28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49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28" xfId="0" applyNumberFormat="1" applyFill="1" applyBorder="1" applyAlignment="1">
      <alignment horizontal="center" vertical="center"/>
    </xf>
    <xf numFmtId="0" fontId="69" fillId="0" borderId="4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0" fontId="78" fillId="0" borderId="30" xfId="0" applyFont="1" applyFill="1" applyBorder="1" applyAlignment="1">
      <alignment horizontal="center" vertical="center" wrapText="1"/>
    </xf>
    <xf numFmtId="0" fontId="79" fillId="0" borderId="31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10" fillId="0" borderId="19" xfId="0" applyFont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0"/>
  <sheetViews>
    <sheetView tabSelected="1" zoomScalePageLayoutView="0" workbookViewId="0" topLeftCell="A1">
      <selection activeCell="A5" sqref="A5:A6"/>
    </sheetView>
  </sheetViews>
  <sheetFormatPr defaultColWidth="9.00390625" defaultRowHeight="12.75"/>
  <cols>
    <col min="1" max="1" width="6.00390625" style="5" bestFit="1" customWidth="1"/>
    <col min="2" max="2" width="5.875" style="5" bestFit="1" customWidth="1"/>
    <col min="3" max="3" width="40.875" style="5" customWidth="1"/>
    <col min="4" max="4" width="22.00390625" style="5" customWidth="1"/>
    <col min="5" max="5" width="13.25390625" style="5" bestFit="1" customWidth="1"/>
    <col min="6" max="6" width="10.375" style="5" customWidth="1"/>
    <col min="7" max="7" width="8.125" style="5" customWidth="1"/>
    <col min="8" max="8" width="7.75390625" style="38" customWidth="1"/>
    <col min="9" max="9" width="6.75390625" style="33" customWidth="1"/>
    <col min="10" max="10" width="7.375" style="33" customWidth="1"/>
    <col min="11" max="11" width="7.00390625" style="33" customWidth="1"/>
    <col min="12" max="12" width="5.375" style="33" customWidth="1"/>
    <col min="13" max="13" width="6.375" style="14" customWidth="1"/>
    <col min="14" max="14" width="8.25390625" style="41" customWidth="1"/>
    <col min="15" max="15" width="19.625" style="172" customWidth="1"/>
    <col min="16" max="16" width="12.125" style="24" customWidth="1"/>
    <col min="17" max="17" width="2.125" style="24" customWidth="1"/>
    <col min="18" max="18" width="6.125" style="25" customWidth="1"/>
    <col min="19" max="19" width="6.125" style="26" customWidth="1"/>
    <col min="20" max="20" width="6.125" style="25" customWidth="1"/>
    <col min="21" max="21" width="6.125" style="26" customWidth="1"/>
    <col min="22" max="24" width="6.125" style="24" customWidth="1"/>
    <col min="25" max="25" width="2.25390625" style="24" customWidth="1"/>
    <col min="26" max="26" width="6.125" style="25" customWidth="1"/>
    <col min="27" max="27" width="6.125" style="26" customWidth="1"/>
    <col min="28" max="28" width="6.125" style="25" customWidth="1"/>
    <col min="29" max="29" width="9.00390625" style="28" customWidth="1"/>
    <col min="30" max="56" width="9.125" style="8" customWidth="1"/>
    <col min="57" max="16384" width="9.125" style="5" customWidth="1"/>
  </cols>
  <sheetData>
    <row r="1" spans="1:56" s="7" customFormat="1" ht="22.5" customHeight="1" thickBot="1">
      <c r="A1" s="49" t="s">
        <v>53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171"/>
      <c r="P1" s="22"/>
      <c r="Q1" s="22"/>
      <c r="R1" s="16"/>
      <c r="S1" s="17"/>
      <c r="T1" s="15"/>
      <c r="U1" s="17"/>
      <c r="V1" s="15"/>
      <c r="W1" s="15"/>
      <c r="X1" s="15"/>
      <c r="Y1" s="15"/>
      <c r="Z1" s="15"/>
      <c r="AA1" s="17"/>
      <c r="AB1" s="15"/>
      <c r="AC1" s="1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s="7" customFormat="1" ht="22.5" customHeight="1">
      <c r="A2" s="116" t="s">
        <v>54</v>
      </c>
      <c r="B2" s="8"/>
      <c r="C2" s="22"/>
      <c r="D2" s="22"/>
      <c r="E2" s="22"/>
      <c r="F2" s="22"/>
      <c r="G2" s="22"/>
      <c r="H2" s="47"/>
      <c r="I2" s="117"/>
      <c r="J2" s="117"/>
      <c r="K2" s="117"/>
      <c r="L2" s="117"/>
      <c r="M2" s="117"/>
      <c r="N2" s="118"/>
      <c r="O2" s="171"/>
      <c r="P2" s="22"/>
      <c r="Q2" s="22"/>
      <c r="R2" s="16"/>
      <c r="S2" s="17"/>
      <c r="T2" s="15"/>
      <c r="U2" s="17"/>
      <c r="V2" s="15"/>
      <c r="W2" s="15"/>
      <c r="X2" s="15"/>
      <c r="Y2" s="15"/>
      <c r="Z2" s="15"/>
      <c r="AA2" s="17"/>
      <c r="AB2" s="15"/>
      <c r="AC2" s="1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17" ht="19.5" customHeight="1">
      <c r="A3" s="51" t="s">
        <v>55</v>
      </c>
      <c r="C3" s="23"/>
      <c r="D3" s="23"/>
      <c r="E3" s="23"/>
      <c r="F3" s="23"/>
      <c r="G3" s="23"/>
      <c r="H3" s="35"/>
      <c r="I3" s="32"/>
      <c r="J3" s="32"/>
      <c r="K3" s="32"/>
      <c r="L3" s="32"/>
      <c r="M3" s="43"/>
      <c r="N3" s="39"/>
      <c r="O3" s="32"/>
      <c r="P3" s="23"/>
      <c r="Q3" s="23"/>
    </row>
    <row r="4" spans="5:9" ht="18.75" thickBot="1">
      <c r="E4" s="9"/>
      <c r="F4" s="19"/>
      <c r="G4" s="10"/>
      <c r="H4" s="36"/>
      <c r="I4" s="31"/>
    </row>
    <row r="5" spans="1:29" ht="12.75">
      <c r="A5" s="142" t="s">
        <v>9</v>
      </c>
      <c r="B5" s="144" t="s">
        <v>2</v>
      </c>
      <c r="C5" s="133" t="s">
        <v>3</v>
      </c>
      <c r="D5" s="133" t="s">
        <v>24</v>
      </c>
      <c r="E5" s="133" t="s">
        <v>7</v>
      </c>
      <c r="F5" s="133" t="s">
        <v>4</v>
      </c>
      <c r="G5" s="133" t="s">
        <v>1</v>
      </c>
      <c r="H5" s="135" t="s">
        <v>0</v>
      </c>
      <c r="I5" s="137" t="s">
        <v>5</v>
      </c>
      <c r="J5" s="138"/>
      <c r="K5" s="138"/>
      <c r="L5" s="138"/>
      <c r="M5" s="138"/>
      <c r="N5" s="139"/>
      <c r="O5" s="170" t="s">
        <v>56</v>
      </c>
      <c r="P5" s="140" t="s">
        <v>10</v>
      </c>
      <c r="X5" s="8"/>
      <c r="Y5" s="8"/>
      <c r="Z5" s="8"/>
      <c r="AA5" s="8"/>
      <c r="AB5" s="8"/>
      <c r="AC5" s="8"/>
    </row>
    <row r="6" spans="1:56" s="12" customFormat="1" ht="13.5" thickBot="1">
      <c r="A6" s="143"/>
      <c r="B6" s="145"/>
      <c r="C6" s="134"/>
      <c r="D6" s="134"/>
      <c r="E6" s="134"/>
      <c r="F6" s="134"/>
      <c r="G6" s="134"/>
      <c r="H6" s="136"/>
      <c r="I6" s="81">
        <v>1</v>
      </c>
      <c r="J6" s="82">
        <v>2</v>
      </c>
      <c r="K6" s="82">
        <v>3</v>
      </c>
      <c r="L6" s="82">
        <v>4</v>
      </c>
      <c r="M6" s="82" t="s">
        <v>6</v>
      </c>
      <c r="N6" s="83" t="s">
        <v>0</v>
      </c>
      <c r="O6" s="173"/>
      <c r="P6" s="141"/>
      <c r="Q6" s="24"/>
      <c r="R6" s="25"/>
      <c r="S6" s="26"/>
      <c r="T6" s="25"/>
      <c r="U6" s="26"/>
      <c r="V6" s="24"/>
      <c r="W6" s="24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</row>
    <row r="7" spans="1:56" ht="12.75">
      <c r="A7" s="88"/>
      <c r="B7" s="69"/>
      <c r="C7" s="70" t="s">
        <v>35</v>
      </c>
      <c r="D7" s="71"/>
      <c r="E7" s="72"/>
      <c r="F7" s="73"/>
      <c r="G7" s="74"/>
      <c r="H7" s="75"/>
      <c r="I7" s="76"/>
      <c r="J7" s="76"/>
      <c r="K7" s="76"/>
      <c r="L7" s="77"/>
      <c r="M7" s="78"/>
      <c r="N7" s="79"/>
      <c r="O7" s="174"/>
      <c r="P7" s="80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</row>
    <row r="8" spans="1:56" ht="12.75">
      <c r="A8" s="89">
        <v>1</v>
      </c>
      <c r="B8" s="6">
        <v>56</v>
      </c>
      <c r="C8" s="1" t="s">
        <v>57</v>
      </c>
      <c r="D8" s="4" t="s">
        <v>58</v>
      </c>
      <c r="E8" s="2">
        <v>33285</v>
      </c>
      <c r="F8" s="1" t="s">
        <v>8</v>
      </c>
      <c r="G8" s="3">
        <v>56</v>
      </c>
      <c r="H8" s="37">
        <v>0.911</v>
      </c>
      <c r="I8" s="4">
        <v>55</v>
      </c>
      <c r="J8" s="46">
        <v>57.5</v>
      </c>
      <c r="K8" s="46">
        <v>57.5</v>
      </c>
      <c r="L8" s="34"/>
      <c r="M8" s="52">
        <v>55</v>
      </c>
      <c r="N8" s="42">
        <f>M8*H8</f>
        <v>50.105000000000004</v>
      </c>
      <c r="O8" s="175" t="s">
        <v>59</v>
      </c>
      <c r="P8" s="30">
        <v>2</v>
      </c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</row>
    <row r="9" spans="1:56" ht="12.75">
      <c r="A9" s="89">
        <v>2</v>
      </c>
      <c r="B9" s="6">
        <v>56</v>
      </c>
      <c r="C9" s="1" t="s">
        <v>60</v>
      </c>
      <c r="D9" s="4" t="s">
        <v>58</v>
      </c>
      <c r="E9" s="2">
        <v>33447</v>
      </c>
      <c r="F9" s="1" t="s">
        <v>8</v>
      </c>
      <c r="G9" s="3">
        <v>48.8</v>
      </c>
      <c r="H9" s="37">
        <v>1.0165</v>
      </c>
      <c r="I9" s="4">
        <v>40</v>
      </c>
      <c r="J9" s="4">
        <v>47.5</v>
      </c>
      <c r="K9" s="46">
        <v>50</v>
      </c>
      <c r="L9" s="34"/>
      <c r="M9" s="52">
        <v>47.5</v>
      </c>
      <c r="N9" s="42">
        <f aca="true" t="shared" si="0" ref="N9:N16">M9*H9</f>
        <v>48.28375</v>
      </c>
      <c r="O9" s="176" t="s">
        <v>61</v>
      </c>
      <c r="P9" s="30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</row>
    <row r="10" spans="1:29" ht="12.75">
      <c r="A10" s="89">
        <v>3</v>
      </c>
      <c r="B10" s="6">
        <v>56</v>
      </c>
      <c r="C10" s="1" t="s">
        <v>62</v>
      </c>
      <c r="D10" s="4" t="s">
        <v>63</v>
      </c>
      <c r="E10" s="2">
        <v>38141</v>
      </c>
      <c r="F10" s="1" t="s">
        <v>8</v>
      </c>
      <c r="G10" s="3">
        <v>55</v>
      </c>
      <c r="H10" s="37">
        <v>0.9263</v>
      </c>
      <c r="I10" s="4">
        <v>37.5</v>
      </c>
      <c r="J10" s="4">
        <v>40</v>
      </c>
      <c r="K10" s="4">
        <v>42.5</v>
      </c>
      <c r="L10" s="34"/>
      <c r="M10" s="52">
        <v>42.5</v>
      </c>
      <c r="N10" s="42">
        <f t="shared" si="0"/>
        <v>39.36775</v>
      </c>
      <c r="O10" s="176" t="s">
        <v>64</v>
      </c>
      <c r="P10" s="30"/>
      <c r="X10" s="8"/>
      <c r="Y10" s="8"/>
      <c r="Z10" s="8"/>
      <c r="AA10" s="8"/>
      <c r="AB10" s="8"/>
      <c r="AC10" s="8"/>
    </row>
    <row r="11" spans="1:56" ht="12.75">
      <c r="A11" s="89" t="s">
        <v>27</v>
      </c>
      <c r="B11" s="6">
        <v>56</v>
      </c>
      <c r="C11" s="1" t="s">
        <v>65</v>
      </c>
      <c r="D11" s="4" t="s">
        <v>66</v>
      </c>
      <c r="E11" s="2">
        <v>29842</v>
      </c>
      <c r="F11" s="1" t="s">
        <v>8</v>
      </c>
      <c r="G11" s="3">
        <v>52.5</v>
      </c>
      <c r="H11" s="37">
        <v>0</v>
      </c>
      <c r="I11" s="46">
        <v>45</v>
      </c>
      <c r="J11" s="46">
        <v>45</v>
      </c>
      <c r="K11" s="46">
        <v>45</v>
      </c>
      <c r="L11" s="34"/>
      <c r="M11" s="177">
        <v>0</v>
      </c>
      <c r="N11" s="42">
        <f t="shared" si="0"/>
        <v>0</v>
      </c>
      <c r="O11" s="176" t="s">
        <v>67</v>
      </c>
      <c r="P11" s="30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</row>
    <row r="12" spans="1:56" ht="12.75">
      <c r="A12" s="89">
        <v>1</v>
      </c>
      <c r="B12" s="6" t="s">
        <v>18</v>
      </c>
      <c r="C12" s="1" t="s">
        <v>68</v>
      </c>
      <c r="D12" s="4" t="s">
        <v>25</v>
      </c>
      <c r="E12" s="2">
        <v>27234</v>
      </c>
      <c r="F12" s="1" t="s">
        <v>8</v>
      </c>
      <c r="G12" s="3">
        <v>61</v>
      </c>
      <c r="H12" s="37">
        <v>0.8508</v>
      </c>
      <c r="I12" s="4">
        <v>52.5</v>
      </c>
      <c r="J12" s="4">
        <v>55</v>
      </c>
      <c r="K12" s="4">
        <v>60</v>
      </c>
      <c r="L12" s="34"/>
      <c r="M12" s="52">
        <v>60</v>
      </c>
      <c r="N12" s="42">
        <f>M12*H12</f>
        <v>51.048</v>
      </c>
      <c r="O12" s="176" t="s">
        <v>69</v>
      </c>
      <c r="P12" s="30">
        <v>1</v>
      </c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</row>
    <row r="13" spans="1:29" ht="12.75">
      <c r="A13" s="89">
        <v>2</v>
      </c>
      <c r="B13" s="6" t="s">
        <v>18</v>
      </c>
      <c r="C13" s="1" t="s">
        <v>70</v>
      </c>
      <c r="D13" s="4" t="s">
        <v>71</v>
      </c>
      <c r="E13" s="2">
        <v>25683</v>
      </c>
      <c r="F13" s="1" t="s">
        <v>8</v>
      </c>
      <c r="G13" s="3">
        <v>59.5</v>
      </c>
      <c r="H13" s="37">
        <v>0.8676</v>
      </c>
      <c r="I13" s="46">
        <v>55</v>
      </c>
      <c r="J13" s="4">
        <v>57.5</v>
      </c>
      <c r="K13" s="46">
        <v>60</v>
      </c>
      <c r="L13" s="34"/>
      <c r="M13" s="52">
        <v>57.5</v>
      </c>
      <c r="N13" s="42">
        <f>M13*H13</f>
        <v>49.887</v>
      </c>
      <c r="O13" s="176" t="s">
        <v>72</v>
      </c>
      <c r="P13" s="30">
        <v>3</v>
      </c>
      <c r="X13" s="8"/>
      <c r="Y13" s="8"/>
      <c r="Z13" s="8"/>
      <c r="AA13" s="8"/>
      <c r="AB13" s="8"/>
      <c r="AC13" s="8"/>
    </row>
    <row r="14" spans="1:29" ht="12.75">
      <c r="A14" s="89">
        <v>3</v>
      </c>
      <c r="B14" s="6" t="s">
        <v>18</v>
      </c>
      <c r="C14" s="1" t="s">
        <v>73</v>
      </c>
      <c r="D14" s="4" t="s">
        <v>58</v>
      </c>
      <c r="E14" s="2">
        <v>32390</v>
      </c>
      <c r="F14" s="1" t="s">
        <v>8</v>
      </c>
      <c r="G14" s="3">
        <v>65</v>
      </c>
      <c r="H14" s="37">
        <v>0.8052</v>
      </c>
      <c r="I14" s="4">
        <v>55</v>
      </c>
      <c r="J14" s="4">
        <v>57.5</v>
      </c>
      <c r="K14" s="46">
        <v>60</v>
      </c>
      <c r="L14" s="34"/>
      <c r="M14" s="52">
        <v>57.5</v>
      </c>
      <c r="N14" s="42">
        <f t="shared" si="0"/>
        <v>46.299</v>
      </c>
      <c r="O14" s="176" t="s">
        <v>59</v>
      </c>
      <c r="P14" s="30"/>
      <c r="X14" s="8"/>
      <c r="Y14" s="8"/>
      <c r="Z14" s="8"/>
      <c r="AA14" s="8"/>
      <c r="AB14" s="8"/>
      <c r="AC14" s="8"/>
    </row>
    <row r="15" spans="1:56" ht="12.75">
      <c r="A15" s="89">
        <v>4</v>
      </c>
      <c r="B15" s="6" t="s">
        <v>18</v>
      </c>
      <c r="C15" s="1" t="s">
        <v>74</v>
      </c>
      <c r="D15" s="4" t="s">
        <v>75</v>
      </c>
      <c r="E15" s="2">
        <v>29501</v>
      </c>
      <c r="F15" s="1" t="s">
        <v>8</v>
      </c>
      <c r="G15" s="3">
        <v>58.5</v>
      </c>
      <c r="H15" s="37">
        <v>0.8788</v>
      </c>
      <c r="I15" s="4">
        <v>50</v>
      </c>
      <c r="J15" s="46">
        <v>52.5</v>
      </c>
      <c r="K15" s="4">
        <v>52.5</v>
      </c>
      <c r="L15" s="34"/>
      <c r="M15" s="52">
        <v>52.5</v>
      </c>
      <c r="N15" s="42">
        <f t="shared" si="0"/>
        <v>46.137</v>
      </c>
      <c r="O15" s="176" t="s">
        <v>76</v>
      </c>
      <c r="P15" s="30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</row>
    <row r="16" spans="1:56" ht="12.75">
      <c r="A16" s="89">
        <v>5</v>
      </c>
      <c r="B16" s="6" t="s">
        <v>18</v>
      </c>
      <c r="C16" s="1" t="s">
        <v>78</v>
      </c>
      <c r="D16" s="4" t="s">
        <v>75</v>
      </c>
      <c r="E16" s="2">
        <v>34533</v>
      </c>
      <c r="F16" s="1" t="s">
        <v>8</v>
      </c>
      <c r="G16" s="3">
        <v>59.9</v>
      </c>
      <c r="H16" s="37">
        <v>0.8628</v>
      </c>
      <c r="I16" s="46">
        <v>40</v>
      </c>
      <c r="J16" s="4">
        <v>40</v>
      </c>
      <c r="K16" s="4">
        <v>45</v>
      </c>
      <c r="L16" s="34"/>
      <c r="M16" s="52">
        <v>45</v>
      </c>
      <c r="N16" s="42">
        <f t="shared" si="0"/>
        <v>38.826</v>
      </c>
      <c r="O16" s="176" t="s">
        <v>79</v>
      </c>
      <c r="P16" s="30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</row>
    <row r="17" spans="1:56" s="20" customFormat="1" ht="12.75">
      <c r="A17" s="89"/>
      <c r="B17" s="21"/>
      <c r="C17" s="45" t="s">
        <v>82</v>
      </c>
      <c r="D17" s="4"/>
      <c r="E17" s="2"/>
      <c r="F17" s="1"/>
      <c r="G17" s="3"/>
      <c r="H17" s="37"/>
      <c r="I17" s="4"/>
      <c r="J17" s="44"/>
      <c r="K17" s="44"/>
      <c r="L17" s="34"/>
      <c r="M17" s="13"/>
      <c r="N17" s="42"/>
      <c r="O17" s="175"/>
      <c r="P17" s="30"/>
      <c r="Q17" s="24"/>
      <c r="R17" s="25"/>
      <c r="S17" s="26"/>
      <c r="T17" s="25"/>
      <c r="U17" s="26"/>
      <c r="V17" s="24"/>
      <c r="W17" s="24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</row>
    <row r="18" spans="1:56" s="20" customFormat="1" ht="12.75">
      <c r="A18" s="89">
        <v>1</v>
      </c>
      <c r="B18" s="6">
        <v>67.5</v>
      </c>
      <c r="C18" s="1" t="s">
        <v>80</v>
      </c>
      <c r="D18" s="4" t="s">
        <v>81</v>
      </c>
      <c r="E18" s="2">
        <v>30302</v>
      </c>
      <c r="F18" s="1" t="s">
        <v>8</v>
      </c>
      <c r="G18" s="3">
        <v>64.5</v>
      </c>
      <c r="H18" s="37">
        <v>0.7568</v>
      </c>
      <c r="I18" s="44">
        <v>115</v>
      </c>
      <c r="J18" s="44">
        <v>122.5</v>
      </c>
      <c r="K18" s="44">
        <v>125</v>
      </c>
      <c r="L18" s="34"/>
      <c r="M18" s="13">
        <v>125</v>
      </c>
      <c r="N18" s="42">
        <f aca="true" t="shared" si="1" ref="N18:N31">M18*H18</f>
        <v>94.60000000000001</v>
      </c>
      <c r="O18" s="176" t="s">
        <v>33</v>
      </c>
      <c r="P18" s="48">
        <v>3</v>
      </c>
      <c r="Q18" s="24"/>
      <c r="R18" s="25"/>
      <c r="S18" s="26"/>
      <c r="T18" s="25"/>
      <c r="U18" s="26"/>
      <c r="V18" s="24"/>
      <c r="W18" s="24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:56" s="20" customFormat="1" ht="12.75">
      <c r="A19" s="89">
        <v>2</v>
      </c>
      <c r="B19" s="6">
        <v>67.5</v>
      </c>
      <c r="C19" s="1" t="s">
        <v>47</v>
      </c>
      <c r="D19" s="4" t="s">
        <v>48</v>
      </c>
      <c r="E19" s="2">
        <v>30994</v>
      </c>
      <c r="F19" s="1" t="s">
        <v>8</v>
      </c>
      <c r="G19" s="3">
        <v>66.2</v>
      </c>
      <c r="H19" s="37">
        <v>0</v>
      </c>
      <c r="I19" s="44">
        <v>115</v>
      </c>
      <c r="J19" s="46">
        <v>122.5</v>
      </c>
      <c r="K19" s="46">
        <v>122.5</v>
      </c>
      <c r="L19" s="34"/>
      <c r="M19" s="13">
        <v>115</v>
      </c>
      <c r="N19" s="42">
        <f>M19*H19</f>
        <v>0</v>
      </c>
      <c r="O19" s="176" t="s">
        <v>83</v>
      </c>
      <c r="P19" s="48"/>
      <c r="Q19" s="24"/>
      <c r="R19" s="25"/>
      <c r="S19" s="26"/>
      <c r="T19" s="25"/>
      <c r="U19" s="26"/>
      <c r="V19" s="24"/>
      <c r="W19" s="24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6" s="20" customFormat="1" ht="12.75">
      <c r="A20" s="89">
        <v>1</v>
      </c>
      <c r="B20" s="6">
        <v>75</v>
      </c>
      <c r="C20" s="1" t="s">
        <v>84</v>
      </c>
      <c r="D20" s="4" t="s">
        <v>22</v>
      </c>
      <c r="E20" s="2">
        <v>31790</v>
      </c>
      <c r="F20" s="1" t="s">
        <v>8</v>
      </c>
      <c r="G20" s="3">
        <v>73.3</v>
      </c>
      <c r="H20" s="37">
        <v>0.6767</v>
      </c>
      <c r="I20" s="44">
        <v>105</v>
      </c>
      <c r="J20" s="44">
        <v>112.5</v>
      </c>
      <c r="K20" s="44">
        <v>117.5</v>
      </c>
      <c r="L20" s="34"/>
      <c r="M20" s="13">
        <v>117.5</v>
      </c>
      <c r="N20" s="42">
        <f>M20*H20</f>
        <v>79.51225</v>
      </c>
      <c r="O20" s="176" t="s">
        <v>85</v>
      </c>
      <c r="P20" s="48"/>
      <c r="Q20" s="24"/>
      <c r="R20" s="25"/>
      <c r="S20" s="26"/>
      <c r="T20" s="25"/>
      <c r="U20" s="26"/>
      <c r="V20" s="24"/>
      <c r="W20" s="24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</row>
    <row r="21" spans="1:56" s="20" customFormat="1" ht="12.75">
      <c r="A21" s="89">
        <v>2</v>
      </c>
      <c r="B21" s="6">
        <v>75</v>
      </c>
      <c r="C21" s="1" t="s">
        <v>86</v>
      </c>
      <c r="D21" s="4" t="s">
        <v>87</v>
      </c>
      <c r="E21" s="2">
        <v>32280</v>
      </c>
      <c r="F21" s="1" t="s">
        <v>8</v>
      </c>
      <c r="G21" s="3">
        <v>70.6</v>
      </c>
      <c r="H21" s="37">
        <v>0</v>
      </c>
      <c r="I21" s="44">
        <v>90</v>
      </c>
      <c r="J21" s="44">
        <v>95</v>
      </c>
      <c r="K21" s="46">
        <v>102.5</v>
      </c>
      <c r="L21" s="34"/>
      <c r="M21" s="13">
        <v>95</v>
      </c>
      <c r="N21" s="42">
        <f>M21*H21</f>
        <v>0</v>
      </c>
      <c r="O21" s="176" t="s">
        <v>88</v>
      </c>
      <c r="P21" s="48"/>
      <c r="Q21" s="24"/>
      <c r="R21" s="25"/>
      <c r="S21" s="26"/>
      <c r="T21" s="25"/>
      <c r="U21" s="26"/>
      <c r="V21" s="24"/>
      <c r="W21" s="24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s="20" customFormat="1" ht="12.75" customHeight="1">
      <c r="A22" s="89">
        <v>3</v>
      </c>
      <c r="B22" s="6">
        <v>75</v>
      </c>
      <c r="C22" s="1" t="s">
        <v>89</v>
      </c>
      <c r="D22" s="4" t="s">
        <v>87</v>
      </c>
      <c r="E22" s="2">
        <v>33837</v>
      </c>
      <c r="F22" s="1" t="s">
        <v>8</v>
      </c>
      <c r="G22" s="3">
        <v>71.4</v>
      </c>
      <c r="H22" s="37">
        <v>0</v>
      </c>
      <c r="I22" s="44">
        <v>80</v>
      </c>
      <c r="J22" s="44">
        <v>87.5</v>
      </c>
      <c r="K22" s="46">
        <v>95</v>
      </c>
      <c r="L22" s="34"/>
      <c r="M22" s="13">
        <v>87.5</v>
      </c>
      <c r="N22" s="42">
        <f>M22*H22</f>
        <v>0</v>
      </c>
      <c r="O22" s="176" t="s">
        <v>88</v>
      </c>
      <c r="P22" s="48"/>
      <c r="Q22" s="24"/>
      <c r="R22" s="25"/>
      <c r="S22" s="26"/>
      <c r="T22" s="25"/>
      <c r="U22" s="26"/>
      <c r="V22" s="24"/>
      <c r="W22" s="24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s="20" customFormat="1" ht="12.75">
      <c r="A23" s="89" t="s">
        <v>27</v>
      </c>
      <c r="B23" s="6">
        <v>75</v>
      </c>
      <c r="C23" s="1" t="s">
        <v>90</v>
      </c>
      <c r="D23" s="4" t="s">
        <v>91</v>
      </c>
      <c r="E23" s="2">
        <v>32389</v>
      </c>
      <c r="F23" s="1" t="s">
        <v>8</v>
      </c>
      <c r="G23" s="3">
        <v>74.4</v>
      </c>
      <c r="H23" s="37">
        <v>0</v>
      </c>
      <c r="I23" s="46">
        <v>120</v>
      </c>
      <c r="J23" s="46">
        <v>120</v>
      </c>
      <c r="K23" s="46">
        <v>120</v>
      </c>
      <c r="L23" s="34"/>
      <c r="M23" s="177">
        <v>0</v>
      </c>
      <c r="N23" s="42">
        <f t="shared" si="1"/>
        <v>0</v>
      </c>
      <c r="O23" s="176" t="s">
        <v>92</v>
      </c>
      <c r="P23" s="48"/>
      <c r="Q23" s="24"/>
      <c r="R23" s="25"/>
      <c r="S23" s="26"/>
      <c r="T23" s="25"/>
      <c r="U23" s="26"/>
      <c r="V23" s="24"/>
      <c r="W23" s="24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</row>
    <row r="24" spans="1:56" s="20" customFormat="1" ht="12.75">
      <c r="A24" s="89">
        <v>1</v>
      </c>
      <c r="B24" s="6">
        <v>82.5</v>
      </c>
      <c r="C24" s="1" t="s">
        <v>93</v>
      </c>
      <c r="D24" s="4" t="s">
        <v>48</v>
      </c>
      <c r="E24" s="2">
        <v>30685</v>
      </c>
      <c r="F24" s="1" t="s">
        <v>8</v>
      </c>
      <c r="G24" s="3">
        <v>78.9</v>
      </c>
      <c r="H24" s="37">
        <v>0.6394</v>
      </c>
      <c r="I24" s="44">
        <v>110</v>
      </c>
      <c r="J24" s="44">
        <v>117.5</v>
      </c>
      <c r="K24" s="44">
        <v>122.5</v>
      </c>
      <c r="L24" s="34"/>
      <c r="M24" s="13">
        <v>122.5</v>
      </c>
      <c r="N24" s="42">
        <f t="shared" si="1"/>
        <v>78.3265</v>
      </c>
      <c r="O24" s="176" t="s">
        <v>94</v>
      </c>
      <c r="P24" s="48"/>
      <c r="Q24" s="24"/>
      <c r="R24" s="25"/>
      <c r="S24" s="26"/>
      <c r="T24" s="25"/>
      <c r="U24" s="26"/>
      <c r="V24" s="24"/>
      <c r="W24" s="24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1:56" s="20" customFormat="1" ht="12.75" customHeight="1">
      <c r="A25" s="89">
        <v>1</v>
      </c>
      <c r="B25" s="6">
        <v>90</v>
      </c>
      <c r="C25" s="1" t="s">
        <v>95</v>
      </c>
      <c r="D25" s="4" t="s">
        <v>58</v>
      </c>
      <c r="E25" s="2">
        <v>30611</v>
      </c>
      <c r="F25" s="1" t="s">
        <v>8</v>
      </c>
      <c r="G25" s="3">
        <v>89.4</v>
      </c>
      <c r="H25" s="37">
        <v>0.5877</v>
      </c>
      <c r="I25" s="44">
        <v>140</v>
      </c>
      <c r="J25" s="44">
        <v>150</v>
      </c>
      <c r="K25" s="44">
        <v>155</v>
      </c>
      <c r="L25" s="34"/>
      <c r="M25" s="13">
        <v>155</v>
      </c>
      <c r="N25" s="42">
        <f t="shared" si="1"/>
        <v>91.0935</v>
      </c>
      <c r="O25" s="176" t="s">
        <v>59</v>
      </c>
      <c r="P25" s="48"/>
      <c r="Q25" s="24"/>
      <c r="R25" s="25"/>
      <c r="S25" s="26"/>
      <c r="T25" s="25"/>
      <c r="U25" s="26"/>
      <c r="V25" s="24"/>
      <c r="W25" s="24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</row>
    <row r="26" spans="1:56" s="20" customFormat="1" ht="12.75">
      <c r="A26" s="89">
        <v>2</v>
      </c>
      <c r="B26" s="6">
        <v>90</v>
      </c>
      <c r="C26" s="1" t="s">
        <v>96</v>
      </c>
      <c r="D26" s="4" t="s">
        <v>71</v>
      </c>
      <c r="E26" s="2">
        <v>29304</v>
      </c>
      <c r="F26" s="1" t="s">
        <v>8</v>
      </c>
      <c r="G26" s="3">
        <v>89.4</v>
      </c>
      <c r="H26" s="37">
        <v>0</v>
      </c>
      <c r="I26" s="46">
        <v>150</v>
      </c>
      <c r="J26" s="44">
        <v>150</v>
      </c>
      <c r="K26" s="46">
        <v>155</v>
      </c>
      <c r="L26" s="34"/>
      <c r="M26" s="13">
        <v>150</v>
      </c>
      <c r="N26" s="42">
        <f t="shared" si="1"/>
        <v>0</v>
      </c>
      <c r="O26" s="176" t="s">
        <v>33</v>
      </c>
      <c r="P26" s="48"/>
      <c r="Q26" s="24"/>
      <c r="R26" s="25"/>
      <c r="S26" s="26"/>
      <c r="T26" s="25"/>
      <c r="U26" s="26"/>
      <c r="V26" s="24"/>
      <c r="W26" s="24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</row>
    <row r="27" spans="1:56" s="20" customFormat="1" ht="12.75" customHeight="1">
      <c r="A27" s="89">
        <v>3</v>
      </c>
      <c r="B27" s="6">
        <v>90</v>
      </c>
      <c r="C27" s="1" t="s">
        <v>97</v>
      </c>
      <c r="D27" s="4" t="s">
        <v>42</v>
      </c>
      <c r="E27" s="2">
        <v>33012</v>
      </c>
      <c r="F27" s="1" t="s">
        <v>8</v>
      </c>
      <c r="G27" s="3">
        <v>89.1</v>
      </c>
      <c r="H27" s="37">
        <v>0</v>
      </c>
      <c r="I27" s="44">
        <v>140</v>
      </c>
      <c r="J27" s="46">
        <v>147.5</v>
      </c>
      <c r="K27" s="46">
        <v>147.5</v>
      </c>
      <c r="L27" s="34"/>
      <c r="M27" s="13">
        <v>140</v>
      </c>
      <c r="N27" s="42">
        <f>M27*H27</f>
        <v>0</v>
      </c>
      <c r="O27" s="176" t="s">
        <v>33</v>
      </c>
      <c r="P27" s="48"/>
      <c r="Q27" s="24"/>
      <c r="R27" s="25"/>
      <c r="S27" s="26"/>
      <c r="T27" s="25"/>
      <c r="U27" s="26"/>
      <c r="V27" s="24"/>
      <c r="W27" s="24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</row>
    <row r="28" spans="1:56" ht="12.75">
      <c r="A28" s="89">
        <v>4</v>
      </c>
      <c r="B28" s="6">
        <v>90</v>
      </c>
      <c r="C28" s="1" t="s">
        <v>98</v>
      </c>
      <c r="D28" s="4" t="s">
        <v>71</v>
      </c>
      <c r="E28" s="2">
        <v>33081</v>
      </c>
      <c r="F28" s="1" t="s">
        <v>8</v>
      </c>
      <c r="G28" s="3">
        <v>83.4</v>
      </c>
      <c r="H28" s="37">
        <v>0</v>
      </c>
      <c r="I28" s="46">
        <v>130</v>
      </c>
      <c r="J28" s="44">
        <v>135</v>
      </c>
      <c r="K28" s="46">
        <v>140</v>
      </c>
      <c r="L28" s="34"/>
      <c r="M28" s="13">
        <v>135</v>
      </c>
      <c r="N28" s="42">
        <f>M28*H28</f>
        <v>0</v>
      </c>
      <c r="O28" s="176" t="s">
        <v>33</v>
      </c>
      <c r="P28" s="48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</row>
    <row r="29" spans="1:56" s="20" customFormat="1" ht="12.75">
      <c r="A29" s="89">
        <v>5</v>
      </c>
      <c r="B29" s="6">
        <v>90</v>
      </c>
      <c r="C29" s="1" t="s">
        <v>99</v>
      </c>
      <c r="D29" s="4" t="s">
        <v>48</v>
      </c>
      <c r="E29" s="2">
        <v>29029</v>
      </c>
      <c r="F29" s="1" t="s">
        <v>8</v>
      </c>
      <c r="G29" s="3">
        <v>89.9</v>
      </c>
      <c r="H29" s="37">
        <v>0</v>
      </c>
      <c r="I29" s="46">
        <v>120</v>
      </c>
      <c r="J29" s="44">
        <v>130</v>
      </c>
      <c r="K29" s="46">
        <v>135</v>
      </c>
      <c r="L29" s="34"/>
      <c r="M29" s="13">
        <v>130</v>
      </c>
      <c r="N29" s="42">
        <f>M29*H29</f>
        <v>0</v>
      </c>
      <c r="O29" s="176" t="s">
        <v>94</v>
      </c>
      <c r="P29" s="48"/>
      <c r="Q29" s="24"/>
      <c r="R29" s="25"/>
      <c r="S29" s="26"/>
      <c r="T29" s="25"/>
      <c r="U29" s="26"/>
      <c r="V29" s="24"/>
      <c r="W29" s="24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</row>
    <row r="30" spans="1:56" ht="12.75">
      <c r="A30" s="89">
        <v>1</v>
      </c>
      <c r="B30" s="6">
        <v>100</v>
      </c>
      <c r="C30" s="1" t="s">
        <v>100</v>
      </c>
      <c r="D30" s="4" t="s">
        <v>71</v>
      </c>
      <c r="E30" s="2">
        <v>33415</v>
      </c>
      <c r="F30" s="1" t="s">
        <v>8</v>
      </c>
      <c r="G30" s="3">
        <v>91.8</v>
      </c>
      <c r="H30" s="37">
        <v>0.5786</v>
      </c>
      <c r="I30" s="44">
        <v>200</v>
      </c>
      <c r="J30" s="44" t="s">
        <v>33</v>
      </c>
      <c r="K30" s="44" t="s">
        <v>33</v>
      </c>
      <c r="L30" s="34"/>
      <c r="M30" s="13">
        <v>200</v>
      </c>
      <c r="N30" s="42">
        <f t="shared" si="1"/>
        <v>115.72</v>
      </c>
      <c r="O30" s="176" t="s">
        <v>33</v>
      </c>
      <c r="P30" s="48">
        <v>1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</row>
    <row r="31" spans="1:56" ht="12.75">
      <c r="A31" s="89">
        <v>2</v>
      </c>
      <c r="B31" s="6">
        <v>100</v>
      </c>
      <c r="C31" s="1" t="s">
        <v>101</v>
      </c>
      <c r="D31" s="4" t="s">
        <v>71</v>
      </c>
      <c r="E31" s="2">
        <v>30830</v>
      </c>
      <c r="F31" s="1" t="s">
        <v>8</v>
      </c>
      <c r="G31" s="3">
        <v>100</v>
      </c>
      <c r="H31" s="37">
        <v>0</v>
      </c>
      <c r="I31" s="44">
        <v>157.5</v>
      </c>
      <c r="J31" s="46">
        <v>165</v>
      </c>
      <c r="K31" s="44">
        <v>165</v>
      </c>
      <c r="L31" s="34"/>
      <c r="M31" s="13">
        <v>165</v>
      </c>
      <c r="N31" s="42">
        <f t="shared" si="1"/>
        <v>0</v>
      </c>
      <c r="O31" s="176" t="s">
        <v>33</v>
      </c>
      <c r="P31" s="48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</row>
    <row r="32" spans="1:56" s="20" customFormat="1" ht="12.75">
      <c r="A32" s="89">
        <v>3</v>
      </c>
      <c r="B32" s="6">
        <v>100</v>
      </c>
      <c r="C32" s="1" t="s">
        <v>102</v>
      </c>
      <c r="D32" s="4" t="s">
        <v>71</v>
      </c>
      <c r="E32" s="2">
        <v>33558</v>
      </c>
      <c r="F32" s="1" t="s">
        <v>8</v>
      </c>
      <c r="G32" s="3">
        <v>97.9</v>
      </c>
      <c r="H32" s="37">
        <v>0</v>
      </c>
      <c r="I32" s="44">
        <v>135</v>
      </c>
      <c r="J32" s="44">
        <v>142.5</v>
      </c>
      <c r="K32" s="44">
        <v>150</v>
      </c>
      <c r="L32" s="34"/>
      <c r="M32" s="13">
        <v>150</v>
      </c>
      <c r="N32" s="42">
        <f aca="true" t="shared" si="2" ref="N32:N39">M32*H32</f>
        <v>0</v>
      </c>
      <c r="O32" s="176" t="s">
        <v>103</v>
      </c>
      <c r="P32" s="48"/>
      <c r="Q32" s="24"/>
      <c r="R32" s="25"/>
      <c r="S32" s="26"/>
      <c r="T32" s="25"/>
      <c r="U32" s="26"/>
      <c r="V32" s="24"/>
      <c r="W32" s="24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</row>
    <row r="33" spans="1:56" s="20" customFormat="1" ht="12.75" customHeight="1">
      <c r="A33" s="89">
        <v>4</v>
      </c>
      <c r="B33" s="6">
        <v>100</v>
      </c>
      <c r="C33" s="1" t="s">
        <v>88</v>
      </c>
      <c r="D33" s="4" t="s">
        <v>87</v>
      </c>
      <c r="E33" s="2">
        <v>33571</v>
      </c>
      <c r="F33" s="1" t="s">
        <v>8</v>
      </c>
      <c r="G33" s="3">
        <v>91.5</v>
      </c>
      <c r="H33" s="37">
        <v>0</v>
      </c>
      <c r="I33" s="44">
        <v>140</v>
      </c>
      <c r="J33" s="46">
        <v>147.5</v>
      </c>
      <c r="K33" s="46">
        <v>147.5</v>
      </c>
      <c r="L33" s="34"/>
      <c r="M33" s="13">
        <v>140</v>
      </c>
      <c r="N33" s="42">
        <f t="shared" si="2"/>
        <v>0</v>
      </c>
      <c r="O33" s="176" t="s">
        <v>33</v>
      </c>
      <c r="P33" s="48"/>
      <c r="Q33" s="24"/>
      <c r="R33" s="25"/>
      <c r="S33" s="26"/>
      <c r="T33" s="25"/>
      <c r="U33" s="26"/>
      <c r="V33" s="24"/>
      <c r="W33" s="24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</row>
    <row r="34" spans="1:56" s="20" customFormat="1" ht="12.75">
      <c r="A34" s="89">
        <v>5</v>
      </c>
      <c r="B34" s="6">
        <v>100</v>
      </c>
      <c r="C34" s="1" t="s">
        <v>104</v>
      </c>
      <c r="D34" s="4" t="s">
        <v>81</v>
      </c>
      <c r="E34" s="2">
        <v>30477</v>
      </c>
      <c r="F34" s="1" t="s">
        <v>8</v>
      </c>
      <c r="G34" s="3">
        <v>92.1</v>
      </c>
      <c r="H34" s="37">
        <v>0</v>
      </c>
      <c r="I34" s="44">
        <v>105</v>
      </c>
      <c r="J34" s="46">
        <v>115</v>
      </c>
      <c r="K34" s="46">
        <v>115</v>
      </c>
      <c r="L34" s="34"/>
      <c r="M34" s="13">
        <v>105</v>
      </c>
      <c r="N34" s="42">
        <f t="shared" si="2"/>
        <v>0</v>
      </c>
      <c r="O34" s="176" t="s">
        <v>33</v>
      </c>
      <c r="P34" s="48"/>
      <c r="Q34" s="24"/>
      <c r="R34" s="25"/>
      <c r="S34" s="26"/>
      <c r="T34" s="25"/>
      <c r="U34" s="26"/>
      <c r="V34" s="24"/>
      <c r="W34" s="24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</row>
    <row r="35" spans="1:56" s="20" customFormat="1" ht="12.75" customHeight="1">
      <c r="A35" s="89">
        <v>1</v>
      </c>
      <c r="B35" s="6" t="s">
        <v>16</v>
      </c>
      <c r="C35" s="1" t="s">
        <v>105</v>
      </c>
      <c r="D35" s="4" t="s">
        <v>25</v>
      </c>
      <c r="E35" s="2">
        <v>32056</v>
      </c>
      <c r="F35" s="1" t="s">
        <v>8</v>
      </c>
      <c r="G35" s="3">
        <v>116.9</v>
      </c>
      <c r="H35" s="37">
        <v>0.5297</v>
      </c>
      <c r="I35" s="44">
        <v>180</v>
      </c>
      <c r="J35" s="44">
        <v>200</v>
      </c>
      <c r="K35" s="44" t="s">
        <v>33</v>
      </c>
      <c r="L35" s="34"/>
      <c r="M35" s="13">
        <v>200</v>
      </c>
      <c r="N35" s="42">
        <f t="shared" si="2"/>
        <v>105.93999999999998</v>
      </c>
      <c r="O35" s="176" t="s">
        <v>106</v>
      </c>
      <c r="P35" s="48">
        <v>2</v>
      </c>
      <c r="Q35" s="24"/>
      <c r="R35" s="25"/>
      <c r="S35" s="26"/>
      <c r="T35" s="25"/>
      <c r="U35" s="26"/>
      <c r="V35" s="24"/>
      <c r="W35" s="24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</row>
    <row r="36" spans="1:56" ht="12.75">
      <c r="A36" s="89">
        <v>2</v>
      </c>
      <c r="B36" s="6" t="s">
        <v>16</v>
      </c>
      <c r="C36" s="1" t="s">
        <v>107</v>
      </c>
      <c r="D36" s="4" t="s">
        <v>108</v>
      </c>
      <c r="E36" s="2">
        <v>31817</v>
      </c>
      <c r="F36" s="1" t="s">
        <v>8</v>
      </c>
      <c r="G36" s="3">
        <v>112</v>
      </c>
      <c r="H36" s="37">
        <v>0</v>
      </c>
      <c r="I36" s="44">
        <v>110</v>
      </c>
      <c r="J36" s="44">
        <v>120</v>
      </c>
      <c r="K36" s="46">
        <v>127.5</v>
      </c>
      <c r="L36" s="34"/>
      <c r="M36" s="13">
        <v>120</v>
      </c>
      <c r="N36" s="42">
        <f t="shared" si="2"/>
        <v>0</v>
      </c>
      <c r="O36" s="176" t="s">
        <v>109</v>
      </c>
      <c r="P36" s="48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</row>
    <row r="37" spans="1:56" s="20" customFormat="1" ht="12.75">
      <c r="A37" s="89"/>
      <c r="B37" s="21"/>
      <c r="C37" s="45" t="s">
        <v>110</v>
      </c>
      <c r="D37" s="4"/>
      <c r="E37" s="2"/>
      <c r="F37" s="1"/>
      <c r="G37" s="3"/>
      <c r="H37" s="37"/>
      <c r="I37" s="4"/>
      <c r="J37" s="44"/>
      <c r="K37" s="44"/>
      <c r="L37" s="34"/>
      <c r="M37" s="13"/>
      <c r="N37" s="42"/>
      <c r="O37" s="175"/>
      <c r="P37" s="30"/>
      <c r="Q37" s="24"/>
      <c r="R37" s="25"/>
      <c r="S37" s="26"/>
      <c r="T37" s="25"/>
      <c r="U37" s="26"/>
      <c r="V37" s="24"/>
      <c r="W37" s="24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</row>
    <row r="38" spans="1:56" s="20" customFormat="1" ht="12.75">
      <c r="A38" s="89">
        <v>1</v>
      </c>
      <c r="B38" s="6" t="s">
        <v>15</v>
      </c>
      <c r="C38" s="1" t="s">
        <v>113</v>
      </c>
      <c r="D38" s="4" t="s">
        <v>34</v>
      </c>
      <c r="E38" s="2">
        <v>36920</v>
      </c>
      <c r="F38" s="1" t="s">
        <v>111</v>
      </c>
      <c r="G38" s="3">
        <v>78.6</v>
      </c>
      <c r="H38" s="37">
        <v>0.6925</v>
      </c>
      <c r="I38" s="46">
        <v>102.5</v>
      </c>
      <c r="J38" s="44">
        <v>107.5</v>
      </c>
      <c r="K38" s="46">
        <v>110</v>
      </c>
      <c r="L38" s="34"/>
      <c r="M38" s="13">
        <v>107.5</v>
      </c>
      <c r="N38" s="42">
        <f t="shared" si="2"/>
        <v>74.44375</v>
      </c>
      <c r="O38" s="176" t="s">
        <v>114</v>
      </c>
      <c r="P38" s="48">
        <v>1</v>
      </c>
      <c r="Q38" s="24"/>
      <c r="R38" s="25"/>
      <c r="S38" s="26"/>
      <c r="T38" s="25"/>
      <c r="U38" s="26"/>
      <c r="V38" s="24"/>
      <c r="W38" s="24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</row>
    <row r="39" spans="1:56" ht="12.75">
      <c r="A39" s="89">
        <v>2</v>
      </c>
      <c r="B39" s="6" t="s">
        <v>15</v>
      </c>
      <c r="C39" s="1" t="s">
        <v>115</v>
      </c>
      <c r="D39" s="4" t="s">
        <v>22</v>
      </c>
      <c r="E39" s="2">
        <v>37944</v>
      </c>
      <c r="F39" s="1" t="s">
        <v>111</v>
      </c>
      <c r="G39" s="3">
        <v>52.4</v>
      </c>
      <c r="H39" s="37">
        <v>1.16</v>
      </c>
      <c r="I39" s="44">
        <v>35</v>
      </c>
      <c r="J39" s="44">
        <v>42.5</v>
      </c>
      <c r="K39" s="44">
        <v>50</v>
      </c>
      <c r="L39" s="34"/>
      <c r="M39" s="13">
        <v>50</v>
      </c>
      <c r="N39" s="42">
        <f t="shared" si="2"/>
        <v>57.99999999999999</v>
      </c>
      <c r="O39" s="176" t="s">
        <v>116</v>
      </c>
      <c r="P39" s="48">
        <v>2</v>
      </c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</row>
    <row r="40" spans="1:56" s="20" customFormat="1" ht="12.75">
      <c r="A40" s="89">
        <v>3</v>
      </c>
      <c r="B40" s="6" t="s">
        <v>15</v>
      </c>
      <c r="C40" s="1" t="s">
        <v>117</v>
      </c>
      <c r="D40" s="4" t="s">
        <v>34</v>
      </c>
      <c r="E40" s="2">
        <v>39631</v>
      </c>
      <c r="F40" s="1" t="s">
        <v>111</v>
      </c>
      <c r="G40" s="3">
        <v>35</v>
      </c>
      <c r="H40" s="37">
        <v>1.6154</v>
      </c>
      <c r="I40" s="44">
        <v>30</v>
      </c>
      <c r="J40" s="46">
        <v>35</v>
      </c>
      <c r="K40" s="44">
        <v>35</v>
      </c>
      <c r="L40" s="34"/>
      <c r="M40" s="13">
        <v>35</v>
      </c>
      <c r="N40" s="42">
        <f aca="true" t="shared" si="3" ref="N40:N63">M40*H40</f>
        <v>56.539</v>
      </c>
      <c r="O40" s="176" t="s">
        <v>118</v>
      </c>
      <c r="P40" s="48">
        <v>3</v>
      </c>
      <c r="Q40" s="24"/>
      <c r="R40" s="25"/>
      <c r="S40" s="26"/>
      <c r="T40" s="25"/>
      <c r="U40" s="26"/>
      <c r="V40" s="24"/>
      <c r="W40" s="24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</row>
    <row r="41" spans="1:56" s="20" customFormat="1" ht="12.75" customHeight="1">
      <c r="A41" s="89">
        <v>4</v>
      </c>
      <c r="B41" s="6" t="s">
        <v>15</v>
      </c>
      <c r="C41" s="1" t="s">
        <v>119</v>
      </c>
      <c r="D41" s="4" t="s">
        <v>81</v>
      </c>
      <c r="E41" s="2">
        <v>37050</v>
      </c>
      <c r="F41" s="1" t="s">
        <v>111</v>
      </c>
      <c r="G41" s="3">
        <v>72.1</v>
      </c>
      <c r="H41" s="37">
        <v>0.7408</v>
      </c>
      <c r="I41" s="44">
        <v>60</v>
      </c>
      <c r="J41" s="44">
        <v>65</v>
      </c>
      <c r="K41" s="46">
        <v>70</v>
      </c>
      <c r="L41" s="34"/>
      <c r="M41" s="13">
        <v>65</v>
      </c>
      <c r="N41" s="42">
        <f t="shared" si="3"/>
        <v>48.152</v>
      </c>
      <c r="O41" s="176" t="s">
        <v>33</v>
      </c>
      <c r="P41" s="48">
        <v>4</v>
      </c>
      <c r="Q41" s="24"/>
      <c r="R41" s="25"/>
      <c r="S41" s="26"/>
      <c r="T41" s="25"/>
      <c r="U41" s="26"/>
      <c r="V41" s="24"/>
      <c r="W41" s="24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</row>
    <row r="42" spans="1:56" s="20" customFormat="1" ht="12.75">
      <c r="A42" s="89">
        <v>5</v>
      </c>
      <c r="B42" s="6" t="s">
        <v>15</v>
      </c>
      <c r="C42" s="1" t="s">
        <v>120</v>
      </c>
      <c r="D42" s="4" t="s">
        <v>22</v>
      </c>
      <c r="E42" s="2">
        <v>37735</v>
      </c>
      <c r="F42" s="1" t="s">
        <v>111</v>
      </c>
      <c r="G42" s="3">
        <v>53.7</v>
      </c>
      <c r="H42" s="37">
        <v>1.0819</v>
      </c>
      <c r="I42" s="44">
        <v>30</v>
      </c>
      <c r="J42" s="46">
        <v>37.5</v>
      </c>
      <c r="K42" s="46">
        <v>37.5</v>
      </c>
      <c r="L42" s="34"/>
      <c r="M42" s="13">
        <v>30</v>
      </c>
      <c r="N42" s="42">
        <f t="shared" si="3"/>
        <v>32.457</v>
      </c>
      <c r="O42" s="176" t="s">
        <v>116</v>
      </c>
      <c r="P42" s="48">
        <v>5</v>
      </c>
      <c r="Q42" s="24"/>
      <c r="R42" s="25"/>
      <c r="S42" s="26"/>
      <c r="T42" s="25"/>
      <c r="U42" s="26"/>
      <c r="V42" s="24"/>
      <c r="W42" s="24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</row>
    <row r="43" spans="1:56" s="20" customFormat="1" ht="12.75" customHeight="1">
      <c r="A43" s="89">
        <v>1</v>
      </c>
      <c r="B43" s="6" t="s">
        <v>15</v>
      </c>
      <c r="C43" s="1" t="s">
        <v>121</v>
      </c>
      <c r="D43" s="4" t="s">
        <v>122</v>
      </c>
      <c r="E43" s="2">
        <v>28222</v>
      </c>
      <c r="F43" s="1" t="s">
        <v>112</v>
      </c>
      <c r="G43" s="3">
        <v>88.5</v>
      </c>
      <c r="H43" s="37">
        <v>0.5932</v>
      </c>
      <c r="I43" s="44">
        <v>130</v>
      </c>
      <c r="J43" s="44">
        <v>140</v>
      </c>
      <c r="K43" s="44">
        <v>145</v>
      </c>
      <c r="L43" s="34"/>
      <c r="M43" s="13">
        <v>145</v>
      </c>
      <c r="N43" s="42">
        <f t="shared" si="3"/>
        <v>86.014</v>
      </c>
      <c r="O43" s="176" t="s">
        <v>123</v>
      </c>
      <c r="P43" s="48">
        <v>1</v>
      </c>
      <c r="Q43" s="24"/>
      <c r="R43" s="25"/>
      <c r="S43" s="26"/>
      <c r="T43" s="25"/>
      <c r="U43" s="26"/>
      <c r="V43" s="24"/>
      <c r="W43" s="24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</row>
    <row r="44" spans="1:56" ht="12.75">
      <c r="A44" s="89">
        <v>2</v>
      </c>
      <c r="B44" s="6" t="s">
        <v>15</v>
      </c>
      <c r="C44" s="1" t="s">
        <v>124</v>
      </c>
      <c r="D44" s="4" t="s">
        <v>81</v>
      </c>
      <c r="E44" s="2">
        <v>27671</v>
      </c>
      <c r="F44" s="1" t="s">
        <v>112</v>
      </c>
      <c r="G44" s="3">
        <v>81.9</v>
      </c>
      <c r="H44" s="37">
        <v>0.628</v>
      </c>
      <c r="I44" s="44">
        <v>125</v>
      </c>
      <c r="J44" s="44">
        <v>130</v>
      </c>
      <c r="K44" s="46">
        <v>137.5</v>
      </c>
      <c r="L44" s="34"/>
      <c r="M44" s="13">
        <v>130</v>
      </c>
      <c r="N44" s="42">
        <f t="shared" si="3"/>
        <v>81.64</v>
      </c>
      <c r="O44" s="176" t="s">
        <v>33</v>
      </c>
      <c r="P44" s="48">
        <v>2</v>
      </c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s="20" customFormat="1" ht="12.75">
      <c r="A45" s="89">
        <v>3</v>
      </c>
      <c r="B45" s="6" t="s">
        <v>15</v>
      </c>
      <c r="C45" s="1" t="s">
        <v>125</v>
      </c>
      <c r="D45" s="4" t="s">
        <v>122</v>
      </c>
      <c r="E45" s="2">
        <v>25973</v>
      </c>
      <c r="F45" s="1" t="s">
        <v>112</v>
      </c>
      <c r="G45" s="3">
        <v>67.5</v>
      </c>
      <c r="H45" s="37">
        <v>0.7926</v>
      </c>
      <c r="I45" s="44">
        <v>75</v>
      </c>
      <c r="J45" s="44">
        <v>80</v>
      </c>
      <c r="K45" s="44">
        <v>82.5</v>
      </c>
      <c r="L45" s="34"/>
      <c r="M45" s="13">
        <v>82.5</v>
      </c>
      <c r="N45" s="42">
        <f t="shared" si="3"/>
        <v>65.3895</v>
      </c>
      <c r="O45" s="176" t="s">
        <v>123</v>
      </c>
      <c r="P45" s="48">
        <v>3</v>
      </c>
      <c r="Q45" s="24"/>
      <c r="R45" s="25"/>
      <c r="S45" s="26"/>
      <c r="T45" s="25"/>
      <c r="U45" s="26"/>
      <c r="V45" s="24"/>
      <c r="W45" s="24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</row>
    <row r="46" spans="1:56" s="20" customFormat="1" ht="12.75">
      <c r="A46" s="89"/>
      <c r="B46" s="6"/>
      <c r="C46" s="45" t="s">
        <v>126</v>
      </c>
      <c r="D46" s="4"/>
      <c r="E46" s="2"/>
      <c r="F46" s="1"/>
      <c r="G46" s="3"/>
      <c r="H46" s="37"/>
      <c r="I46" s="4"/>
      <c r="J46" s="44"/>
      <c r="K46" s="44"/>
      <c r="L46" s="34"/>
      <c r="M46" s="13"/>
      <c r="N46" s="42"/>
      <c r="O46" s="175"/>
      <c r="P46" s="30"/>
      <c r="Q46" s="24"/>
      <c r="R46" s="25"/>
      <c r="S46" s="26"/>
      <c r="T46" s="25"/>
      <c r="U46" s="26"/>
      <c r="V46" s="24"/>
      <c r="W46" s="24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</row>
    <row r="47" spans="1:56" s="20" customFormat="1" ht="12.75">
      <c r="A47" s="89">
        <v>1</v>
      </c>
      <c r="B47" s="6" t="s">
        <v>15</v>
      </c>
      <c r="C47" s="1" t="s">
        <v>68</v>
      </c>
      <c r="D47" s="4" t="s">
        <v>25</v>
      </c>
      <c r="E47" s="2">
        <v>27234</v>
      </c>
      <c r="F47" s="1" t="s">
        <v>8</v>
      </c>
      <c r="G47" s="3">
        <v>61</v>
      </c>
      <c r="H47" s="37">
        <v>0.8508</v>
      </c>
      <c r="I47" s="44">
        <v>90</v>
      </c>
      <c r="J47" s="44">
        <v>95</v>
      </c>
      <c r="K47" s="46">
        <v>100</v>
      </c>
      <c r="L47" s="34"/>
      <c r="M47" s="13">
        <v>95</v>
      </c>
      <c r="N47" s="42">
        <f aca="true" t="shared" si="4" ref="N47:N56">M47*H47</f>
        <v>80.826</v>
      </c>
      <c r="O47" s="176" t="s">
        <v>69</v>
      </c>
      <c r="P47" s="48">
        <v>1</v>
      </c>
      <c r="Q47" s="24"/>
      <c r="R47" s="25"/>
      <c r="S47" s="26"/>
      <c r="T47" s="25"/>
      <c r="U47" s="26"/>
      <c r="V47" s="24"/>
      <c r="W47" s="24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</row>
    <row r="48" spans="1:56" s="20" customFormat="1" ht="12.75" customHeight="1">
      <c r="A48" s="89">
        <v>2</v>
      </c>
      <c r="B48" s="6" t="s">
        <v>15</v>
      </c>
      <c r="C48" s="1" t="s">
        <v>127</v>
      </c>
      <c r="D48" s="4" t="s">
        <v>34</v>
      </c>
      <c r="E48" s="2">
        <v>33873</v>
      </c>
      <c r="F48" s="1" t="s">
        <v>8</v>
      </c>
      <c r="G48" s="3">
        <v>56.8</v>
      </c>
      <c r="H48" s="37">
        <v>0.9019</v>
      </c>
      <c r="I48" s="46">
        <v>67.5</v>
      </c>
      <c r="J48" s="46">
        <v>70</v>
      </c>
      <c r="K48" s="44">
        <v>70</v>
      </c>
      <c r="L48" s="34"/>
      <c r="M48" s="13">
        <v>70</v>
      </c>
      <c r="N48" s="42">
        <f t="shared" si="4"/>
        <v>63.133</v>
      </c>
      <c r="O48" s="176" t="s">
        <v>114</v>
      </c>
      <c r="P48" s="48">
        <v>2</v>
      </c>
      <c r="Q48" s="24"/>
      <c r="R48" s="25"/>
      <c r="S48" s="26"/>
      <c r="T48" s="25"/>
      <c r="U48" s="26"/>
      <c r="V48" s="24"/>
      <c r="W48" s="24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</row>
    <row r="49" spans="1:56" s="20" customFormat="1" ht="12.75">
      <c r="A49" s="89"/>
      <c r="B49" s="21"/>
      <c r="C49" s="45" t="s">
        <v>128</v>
      </c>
      <c r="D49" s="4"/>
      <c r="E49" s="2"/>
      <c r="F49" s="1"/>
      <c r="G49" s="3"/>
      <c r="H49" s="37"/>
      <c r="I49" s="4"/>
      <c r="J49" s="44"/>
      <c r="K49" s="44"/>
      <c r="L49" s="34"/>
      <c r="M49" s="13"/>
      <c r="N49" s="42"/>
      <c r="O49" s="175"/>
      <c r="P49" s="30"/>
      <c r="Q49" s="24"/>
      <c r="R49" s="25"/>
      <c r="S49" s="26"/>
      <c r="T49" s="25"/>
      <c r="U49" s="26"/>
      <c r="V49" s="24"/>
      <c r="W49" s="24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</row>
    <row r="50" spans="1:56" s="20" customFormat="1" ht="12.75">
      <c r="A50" s="89">
        <v>1</v>
      </c>
      <c r="B50" s="6" t="s">
        <v>15</v>
      </c>
      <c r="C50" s="1" t="s">
        <v>129</v>
      </c>
      <c r="D50" s="4" t="s">
        <v>34</v>
      </c>
      <c r="E50" s="2">
        <v>30017</v>
      </c>
      <c r="F50" s="1" t="s">
        <v>8</v>
      </c>
      <c r="G50" s="3">
        <v>99.1</v>
      </c>
      <c r="H50" s="37">
        <v>0.5563</v>
      </c>
      <c r="I50" s="46">
        <v>240</v>
      </c>
      <c r="J50" s="44">
        <v>240</v>
      </c>
      <c r="K50" s="46">
        <v>250</v>
      </c>
      <c r="L50" s="34"/>
      <c r="M50" s="13">
        <v>240</v>
      </c>
      <c r="N50" s="42">
        <f t="shared" si="4"/>
        <v>133.512</v>
      </c>
      <c r="O50" s="176" t="s">
        <v>114</v>
      </c>
      <c r="P50" s="48">
        <v>1</v>
      </c>
      <c r="Q50" s="24"/>
      <c r="R50" s="25"/>
      <c r="S50" s="26"/>
      <c r="T50" s="25"/>
      <c r="U50" s="26"/>
      <c r="V50" s="24"/>
      <c r="W50" s="24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1:56" s="20" customFormat="1" ht="12.75" customHeight="1">
      <c r="A51" s="89">
        <v>2</v>
      </c>
      <c r="B51" s="6" t="s">
        <v>15</v>
      </c>
      <c r="C51" s="1" t="s">
        <v>36</v>
      </c>
      <c r="D51" s="4" t="s">
        <v>25</v>
      </c>
      <c r="E51" s="2">
        <v>30205</v>
      </c>
      <c r="F51" s="1" t="s">
        <v>8</v>
      </c>
      <c r="G51" s="3">
        <v>76.8</v>
      </c>
      <c r="H51" s="37">
        <v>0.6524</v>
      </c>
      <c r="I51" s="44">
        <v>145</v>
      </c>
      <c r="J51" s="46">
        <v>175</v>
      </c>
      <c r="K51" s="46">
        <v>175</v>
      </c>
      <c r="L51" s="34"/>
      <c r="M51" s="13">
        <v>145</v>
      </c>
      <c r="N51" s="42">
        <f t="shared" si="4"/>
        <v>94.598</v>
      </c>
      <c r="O51" s="176" t="s">
        <v>130</v>
      </c>
      <c r="P51" s="48">
        <v>2</v>
      </c>
      <c r="Q51" s="24"/>
      <c r="R51" s="25"/>
      <c r="S51" s="26"/>
      <c r="T51" s="25"/>
      <c r="U51" s="26"/>
      <c r="V51" s="24"/>
      <c r="W51" s="24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1:56" ht="12.75">
      <c r="A52" s="89">
        <v>3</v>
      </c>
      <c r="B52" s="6" t="s">
        <v>15</v>
      </c>
      <c r="C52" s="1" t="s">
        <v>113</v>
      </c>
      <c r="D52" s="4" t="s">
        <v>34</v>
      </c>
      <c r="E52" s="2">
        <v>36920</v>
      </c>
      <c r="F52" s="1" t="s">
        <v>8</v>
      </c>
      <c r="G52" s="3">
        <v>78.6</v>
      </c>
      <c r="H52" s="37">
        <v>0.6412</v>
      </c>
      <c r="I52" s="44">
        <v>115</v>
      </c>
      <c r="J52" s="44">
        <v>125</v>
      </c>
      <c r="K52" s="44">
        <v>132.5</v>
      </c>
      <c r="L52" s="34"/>
      <c r="M52" s="13">
        <v>132.5</v>
      </c>
      <c r="N52" s="42">
        <f t="shared" si="4"/>
        <v>84.959</v>
      </c>
      <c r="O52" s="176" t="s">
        <v>114</v>
      </c>
      <c r="P52" s="48">
        <v>3</v>
      </c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</row>
    <row r="53" spans="1:56" s="20" customFormat="1" ht="12.75">
      <c r="A53" s="89" t="s">
        <v>27</v>
      </c>
      <c r="B53" s="6" t="s">
        <v>15</v>
      </c>
      <c r="C53" s="1" t="s">
        <v>37</v>
      </c>
      <c r="D53" s="4" t="s">
        <v>25</v>
      </c>
      <c r="E53" s="2">
        <v>30130</v>
      </c>
      <c r="F53" s="1" t="s">
        <v>8</v>
      </c>
      <c r="G53" s="3">
        <v>92.7</v>
      </c>
      <c r="H53" s="37">
        <v>0.5754</v>
      </c>
      <c r="I53" s="46">
        <v>160</v>
      </c>
      <c r="J53" s="46">
        <v>160</v>
      </c>
      <c r="K53" s="46">
        <v>190</v>
      </c>
      <c r="L53" s="34"/>
      <c r="M53" s="177">
        <v>0</v>
      </c>
      <c r="N53" s="42">
        <f t="shared" si="4"/>
        <v>0</v>
      </c>
      <c r="O53" s="176" t="s">
        <v>130</v>
      </c>
      <c r="P53" s="48"/>
      <c r="Q53" s="24"/>
      <c r="R53" s="25"/>
      <c r="S53" s="26"/>
      <c r="T53" s="25"/>
      <c r="U53" s="26"/>
      <c r="V53" s="24"/>
      <c r="W53" s="24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1:56" ht="12.75">
      <c r="A54" s="89" t="s">
        <v>27</v>
      </c>
      <c r="B54" s="6" t="s">
        <v>15</v>
      </c>
      <c r="C54" s="1" t="s">
        <v>131</v>
      </c>
      <c r="D54" s="4" t="s">
        <v>25</v>
      </c>
      <c r="E54" s="2">
        <v>32319</v>
      </c>
      <c r="F54" s="1" t="s">
        <v>8</v>
      </c>
      <c r="G54" s="3">
        <v>81.1</v>
      </c>
      <c r="H54" s="37">
        <v>0.6268</v>
      </c>
      <c r="I54" s="46">
        <v>152.5</v>
      </c>
      <c r="J54" s="46">
        <v>152.5</v>
      </c>
      <c r="K54" s="46">
        <v>180</v>
      </c>
      <c r="L54" s="34"/>
      <c r="M54" s="177">
        <v>0</v>
      </c>
      <c r="N54" s="42">
        <f t="shared" si="4"/>
        <v>0</v>
      </c>
      <c r="O54" s="176" t="s">
        <v>106</v>
      </c>
      <c r="P54" s="48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</row>
    <row r="55" spans="1:56" s="20" customFormat="1" ht="12.75">
      <c r="A55" s="89"/>
      <c r="B55" s="21"/>
      <c r="C55" s="45" t="s">
        <v>132</v>
      </c>
      <c r="D55" s="4"/>
      <c r="E55" s="2"/>
      <c r="F55" s="1"/>
      <c r="G55" s="3"/>
      <c r="H55" s="37"/>
      <c r="I55" s="4"/>
      <c r="J55" s="44"/>
      <c r="K55" s="44"/>
      <c r="L55" s="34"/>
      <c r="M55" s="13"/>
      <c r="N55" s="42"/>
      <c r="O55" s="175"/>
      <c r="P55" s="30"/>
      <c r="Q55" s="24"/>
      <c r="R55" s="25"/>
      <c r="S55" s="26"/>
      <c r="T55" s="25"/>
      <c r="U55" s="26"/>
      <c r="V55" s="24"/>
      <c r="W55" s="24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</row>
    <row r="56" spans="1:56" ht="12.75">
      <c r="A56" s="89">
        <v>1</v>
      </c>
      <c r="B56" s="6" t="s">
        <v>15</v>
      </c>
      <c r="C56" s="1" t="s">
        <v>100</v>
      </c>
      <c r="D56" s="4" t="s">
        <v>71</v>
      </c>
      <c r="E56" s="2">
        <v>33415</v>
      </c>
      <c r="F56" s="1" t="s">
        <v>8</v>
      </c>
      <c r="G56" s="3">
        <v>91.8</v>
      </c>
      <c r="H56" s="37">
        <v>0.5786</v>
      </c>
      <c r="I56" s="44">
        <v>280</v>
      </c>
      <c r="J56" s="46">
        <v>310</v>
      </c>
      <c r="K56" s="44">
        <v>315</v>
      </c>
      <c r="L56" s="34"/>
      <c r="M56" s="13">
        <v>315</v>
      </c>
      <c r="N56" s="42">
        <f t="shared" si="4"/>
        <v>182.25900000000001</v>
      </c>
      <c r="O56" s="176" t="s">
        <v>33</v>
      </c>
      <c r="P56" s="48">
        <v>1</v>
      </c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</row>
    <row r="57" spans="1:56" s="20" customFormat="1" ht="12.75">
      <c r="A57" s="89">
        <v>2</v>
      </c>
      <c r="B57" s="6" t="s">
        <v>15</v>
      </c>
      <c r="C57" s="1" t="s">
        <v>105</v>
      </c>
      <c r="D57" s="4" t="s">
        <v>25</v>
      </c>
      <c r="E57" s="2">
        <v>32056</v>
      </c>
      <c r="F57" s="1" t="s">
        <v>8</v>
      </c>
      <c r="G57" s="3">
        <v>116.9</v>
      </c>
      <c r="H57" s="37">
        <v>0.5297</v>
      </c>
      <c r="I57" s="44">
        <v>285</v>
      </c>
      <c r="J57" s="46">
        <v>340</v>
      </c>
      <c r="K57" s="44">
        <v>340</v>
      </c>
      <c r="L57" s="34"/>
      <c r="M57" s="13">
        <v>340</v>
      </c>
      <c r="N57" s="42">
        <f t="shared" si="3"/>
        <v>180.09799999999998</v>
      </c>
      <c r="O57" s="176" t="s">
        <v>106</v>
      </c>
      <c r="P57" s="48">
        <v>2</v>
      </c>
      <c r="Q57" s="24"/>
      <c r="R57" s="25"/>
      <c r="S57" s="26"/>
      <c r="T57" s="25"/>
      <c r="U57" s="26"/>
      <c r="V57" s="24"/>
      <c r="W57" s="24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</row>
    <row r="58" spans="1:56" s="20" customFormat="1" ht="12.75" customHeight="1">
      <c r="A58" s="89">
        <v>3</v>
      </c>
      <c r="B58" s="6" t="s">
        <v>15</v>
      </c>
      <c r="C58" s="1" t="s">
        <v>133</v>
      </c>
      <c r="D58" s="4" t="s">
        <v>34</v>
      </c>
      <c r="E58" s="2">
        <v>29178</v>
      </c>
      <c r="F58" s="1" t="s">
        <v>8</v>
      </c>
      <c r="G58" s="3">
        <v>135.7</v>
      </c>
      <c r="H58" s="37">
        <v>0.5082</v>
      </c>
      <c r="I58" s="44">
        <v>310</v>
      </c>
      <c r="J58" s="44">
        <v>345</v>
      </c>
      <c r="K58" s="46">
        <v>355</v>
      </c>
      <c r="L58" s="34"/>
      <c r="M58" s="13">
        <v>345</v>
      </c>
      <c r="N58" s="42">
        <f t="shared" si="3"/>
        <v>175.329</v>
      </c>
      <c r="O58" s="176" t="s">
        <v>114</v>
      </c>
      <c r="P58" s="48">
        <v>3</v>
      </c>
      <c r="Q58" s="24"/>
      <c r="R58" s="25"/>
      <c r="S58" s="26"/>
      <c r="T58" s="25"/>
      <c r="U58" s="26"/>
      <c r="V58" s="24"/>
      <c r="W58" s="24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1:56" s="20" customFormat="1" ht="12.75">
      <c r="A59" s="89">
        <v>4</v>
      </c>
      <c r="B59" s="6" t="s">
        <v>15</v>
      </c>
      <c r="C59" s="1" t="s">
        <v>50</v>
      </c>
      <c r="D59" s="4" t="s">
        <v>34</v>
      </c>
      <c r="E59" s="2">
        <v>25249</v>
      </c>
      <c r="F59" s="1" t="s">
        <v>8</v>
      </c>
      <c r="G59" s="3">
        <v>107.9</v>
      </c>
      <c r="H59" s="37">
        <v>0.5392</v>
      </c>
      <c r="I59" s="44">
        <v>300</v>
      </c>
      <c r="J59" s="44">
        <v>310</v>
      </c>
      <c r="K59" s="46">
        <v>315</v>
      </c>
      <c r="L59" s="34"/>
      <c r="M59" s="13">
        <v>310</v>
      </c>
      <c r="N59" s="42">
        <f t="shared" si="3"/>
        <v>167.15200000000002</v>
      </c>
      <c r="O59" s="176" t="s">
        <v>114</v>
      </c>
      <c r="P59" s="48">
        <v>4</v>
      </c>
      <c r="Q59" s="24"/>
      <c r="R59" s="25"/>
      <c r="S59" s="26"/>
      <c r="T59" s="25"/>
      <c r="U59" s="26"/>
      <c r="V59" s="24"/>
      <c r="W59" s="24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1:56" s="20" customFormat="1" ht="12.75" customHeight="1">
      <c r="A60" s="89">
        <v>5</v>
      </c>
      <c r="B60" s="6" t="s">
        <v>15</v>
      </c>
      <c r="C60" s="1" t="s">
        <v>134</v>
      </c>
      <c r="D60" s="4" t="s">
        <v>25</v>
      </c>
      <c r="E60" s="2">
        <v>36708</v>
      </c>
      <c r="F60" s="1" t="s">
        <v>8</v>
      </c>
      <c r="G60" s="3">
        <v>79.5</v>
      </c>
      <c r="H60" s="37">
        <v>0.6358</v>
      </c>
      <c r="I60" s="44">
        <v>235</v>
      </c>
      <c r="J60" s="46">
        <v>255</v>
      </c>
      <c r="K60" s="46">
        <v>255</v>
      </c>
      <c r="L60" s="34"/>
      <c r="M60" s="13">
        <v>235</v>
      </c>
      <c r="N60" s="42">
        <f t="shared" si="3"/>
        <v>149.413</v>
      </c>
      <c r="O60" s="176" t="s">
        <v>106</v>
      </c>
      <c r="P60" s="48">
        <v>5</v>
      </c>
      <c r="Q60" s="24"/>
      <c r="R60" s="25"/>
      <c r="S60" s="26"/>
      <c r="T60" s="25"/>
      <c r="U60" s="26"/>
      <c r="V60" s="24"/>
      <c r="W60" s="24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</row>
    <row r="61" spans="1:56" ht="12.75">
      <c r="A61" s="89">
        <v>6</v>
      </c>
      <c r="B61" s="6" t="s">
        <v>15</v>
      </c>
      <c r="C61" s="1" t="s">
        <v>114</v>
      </c>
      <c r="D61" s="4" t="s">
        <v>34</v>
      </c>
      <c r="E61" s="2">
        <v>25707</v>
      </c>
      <c r="F61" s="1" t="s">
        <v>8</v>
      </c>
      <c r="G61" s="3">
        <v>104.8</v>
      </c>
      <c r="H61" s="37">
        <v>0.5441</v>
      </c>
      <c r="I61" s="46">
        <v>245</v>
      </c>
      <c r="J61" s="44">
        <v>245</v>
      </c>
      <c r="K61" s="46">
        <v>265</v>
      </c>
      <c r="L61" s="34"/>
      <c r="M61" s="13">
        <v>245</v>
      </c>
      <c r="N61" s="42">
        <f t="shared" si="3"/>
        <v>133.30450000000002</v>
      </c>
      <c r="O61" s="176" t="s">
        <v>33</v>
      </c>
      <c r="P61" s="48">
        <v>6</v>
      </c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</row>
    <row r="62" spans="1:56" s="20" customFormat="1" ht="12.75">
      <c r="A62" s="89"/>
      <c r="B62" s="21"/>
      <c r="C62" s="45" t="s">
        <v>135</v>
      </c>
      <c r="D62" s="4"/>
      <c r="E62" s="2"/>
      <c r="F62" s="1"/>
      <c r="G62" s="3"/>
      <c r="H62" s="37"/>
      <c r="I62" s="4"/>
      <c r="J62" s="44"/>
      <c r="K62" s="44"/>
      <c r="L62" s="34"/>
      <c r="M62" s="13"/>
      <c r="N62" s="42"/>
      <c r="O62" s="175"/>
      <c r="P62" s="30"/>
      <c r="Q62" s="24"/>
      <c r="R62" s="25"/>
      <c r="S62" s="26"/>
      <c r="T62" s="25"/>
      <c r="U62" s="26"/>
      <c r="V62" s="24"/>
      <c r="W62" s="24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</row>
    <row r="63" spans="1:56" s="20" customFormat="1" ht="13.5" thickBot="1">
      <c r="A63" s="90">
        <v>1</v>
      </c>
      <c r="B63" s="178" t="s">
        <v>15</v>
      </c>
      <c r="C63" s="85" t="s">
        <v>136</v>
      </c>
      <c r="D63" s="64" t="s">
        <v>58</v>
      </c>
      <c r="E63" s="65">
        <v>28053</v>
      </c>
      <c r="F63" s="85" t="s">
        <v>8</v>
      </c>
      <c r="G63" s="66">
        <v>82.5</v>
      </c>
      <c r="H63" s="91">
        <v>0</v>
      </c>
      <c r="I63" s="100">
        <v>190</v>
      </c>
      <c r="J63" s="100">
        <v>205</v>
      </c>
      <c r="K63" s="100">
        <v>205</v>
      </c>
      <c r="L63" s="92"/>
      <c r="M63" s="93">
        <v>205</v>
      </c>
      <c r="N63" s="94">
        <f t="shared" si="3"/>
        <v>0</v>
      </c>
      <c r="O63" s="179" t="s">
        <v>137</v>
      </c>
      <c r="P63" s="101">
        <v>1</v>
      </c>
      <c r="Q63" s="24"/>
      <c r="R63" s="25"/>
      <c r="S63" s="26"/>
      <c r="T63" s="25"/>
      <c r="U63" s="26"/>
      <c r="V63" s="24"/>
      <c r="W63" s="24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</row>
    <row r="65" spans="1:4" ht="12.75">
      <c r="A65" s="50" t="s">
        <v>11</v>
      </c>
      <c r="D65" s="5" t="s">
        <v>12</v>
      </c>
    </row>
    <row r="66" spans="1:4" ht="12.75">
      <c r="A66" s="50" t="s">
        <v>13</v>
      </c>
      <c r="D66" s="5" t="s">
        <v>14</v>
      </c>
    </row>
    <row r="67" spans="1:4" ht="12.75">
      <c r="A67" s="50" t="s">
        <v>17</v>
      </c>
      <c r="D67" s="5" t="s">
        <v>38</v>
      </c>
    </row>
    <row r="68" spans="1:4" ht="12.75">
      <c r="A68" s="50" t="s">
        <v>17</v>
      </c>
      <c r="D68" s="5" t="s">
        <v>138</v>
      </c>
    </row>
    <row r="69" spans="1:4" ht="12.75">
      <c r="A69" s="50" t="s">
        <v>28</v>
      </c>
      <c r="D69" s="5" t="s">
        <v>139</v>
      </c>
    </row>
    <row r="70" spans="1:4" ht="12.75">
      <c r="A70" s="50" t="s">
        <v>39</v>
      </c>
      <c r="D70" s="5" t="s">
        <v>140</v>
      </c>
    </row>
  </sheetData>
  <sheetProtection/>
  <mergeCells count="11">
    <mergeCell ref="A5:A6"/>
    <mergeCell ref="B5:B6"/>
    <mergeCell ref="C5:C6"/>
    <mergeCell ref="D5:D6"/>
    <mergeCell ref="E5:E6"/>
    <mergeCell ref="F5:F6"/>
    <mergeCell ref="H5:H6"/>
    <mergeCell ref="I5:N5"/>
    <mergeCell ref="P5:P6"/>
    <mergeCell ref="G5:G6"/>
    <mergeCell ref="O5:O6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31"/>
  <sheetViews>
    <sheetView zoomScalePageLayoutView="0" workbookViewId="0" topLeftCell="A1">
      <selection activeCell="A5" sqref="A5"/>
    </sheetView>
  </sheetViews>
  <sheetFormatPr defaultColWidth="9.00390625" defaultRowHeight="12.75"/>
  <cols>
    <col min="2" max="2" width="39.75390625" style="0" customWidth="1"/>
  </cols>
  <sheetData>
    <row r="1" spans="1:64" s="7" customFormat="1" ht="22.5" customHeight="1" thickBot="1">
      <c r="A1" s="49" t="s">
        <v>53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29"/>
      <c r="P1" s="29"/>
      <c r="Q1" s="29"/>
      <c r="R1" s="29"/>
      <c r="S1" s="29"/>
      <c r="T1" s="40"/>
      <c r="U1" s="193"/>
      <c r="V1" s="118"/>
      <c r="W1" s="171"/>
      <c r="X1" s="22"/>
      <c r="Y1" s="22"/>
      <c r="Z1" s="16"/>
      <c r="AA1" s="17"/>
      <c r="AB1" s="15"/>
      <c r="AC1" s="17"/>
      <c r="AD1" s="15"/>
      <c r="AE1" s="15"/>
      <c r="AF1" s="15"/>
      <c r="AG1" s="15"/>
      <c r="AH1" s="15"/>
      <c r="AI1" s="17"/>
      <c r="AJ1" s="15"/>
      <c r="AK1" s="1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1:64" s="7" customFormat="1" ht="22.5" customHeight="1">
      <c r="A2" s="116" t="s">
        <v>54</v>
      </c>
      <c r="B2" s="8"/>
      <c r="C2" s="22"/>
      <c r="D2" s="22"/>
      <c r="E2" s="22"/>
      <c r="F2" s="22"/>
      <c r="G2" s="22"/>
      <c r="H2" s="47"/>
      <c r="I2" s="117"/>
      <c r="J2" s="117"/>
      <c r="K2" s="117"/>
      <c r="L2" s="117"/>
      <c r="M2" s="117"/>
      <c r="N2" s="118"/>
      <c r="O2" s="117"/>
      <c r="P2" s="117"/>
      <c r="Q2" s="117"/>
      <c r="R2" s="117"/>
      <c r="S2" s="117"/>
      <c r="T2" s="118"/>
      <c r="U2" s="193"/>
      <c r="V2" s="118"/>
      <c r="W2" s="171"/>
      <c r="X2" s="22"/>
      <c r="Y2" s="22"/>
      <c r="Z2" s="16"/>
      <c r="AA2" s="17"/>
      <c r="AB2" s="15"/>
      <c r="AC2" s="17"/>
      <c r="AD2" s="15"/>
      <c r="AE2" s="15"/>
      <c r="AF2" s="15"/>
      <c r="AG2" s="15"/>
      <c r="AH2" s="15"/>
      <c r="AI2" s="17"/>
      <c r="AJ2" s="15"/>
      <c r="AK2" s="1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s="5" customFormat="1" ht="19.5" customHeight="1">
      <c r="A3" s="51" t="s">
        <v>55</v>
      </c>
      <c r="C3" s="23"/>
      <c r="D3" s="23"/>
      <c r="E3" s="23"/>
      <c r="F3" s="23"/>
      <c r="G3" s="23"/>
      <c r="H3" s="35"/>
      <c r="I3" s="32"/>
      <c r="J3" s="32"/>
      <c r="K3" s="32"/>
      <c r="L3" s="32"/>
      <c r="M3" s="43"/>
      <c r="N3" s="39"/>
      <c r="O3" s="32"/>
      <c r="P3" s="32"/>
      <c r="Q3" s="32"/>
      <c r="R3" s="32"/>
      <c r="S3" s="43"/>
      <c r="T3" s="39"/>
      <c r="U3" s="204"/>
      <c r="V3" s="39"/>
      <c r="W3" s="32"/>
      <c r="X3" s="23"/>
      <c r="Y3" s="23"/>
      <c r="Z3" s="25"/>
      <c r="AA3" s="26"/>
      <c r="AB3" s="25"/>
      <c r="AC3" s="26"/>
      <c r="AD3" s="24"/>
      <c r="AE3" s="24"/>
      <c r="AF3" s="24"/>
      <c r="AG3" s="24"/>
      <c r="AH3" s="25"/>
      <c r="AI3" s="26"/>
      <c r="AJ3" s="25"/>
      <c r="AK3" s="2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1:3" ht="13.5" thickBot="1">
      <c r="A4" s="106"/>
      <c r="B4" s="105"/>
      <c r="C4" s="105"/>
    </row>
    <row r="5" spans="1:3" s="115" customFormat="1" ht="13.5" thickBot="1">
      <c r="A5" s="112" t="s">
        <v>9</v>
      </c>
      <c r="B5" s="113" t="s">
        <v>56</v>
      </c>
      <c r="C5" s="114" t="s">
        <v>46</v>
      </c>
    </row>
    <row r="6" spans="1:64" ht="12.75">
      <c r="A6" s="109">
        <v>1</v>
      </c>
      <c r="B6" s="110" t="s">
        <v>69</v>
      </c>
      <c r="C6" s="111">
        <v>87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</row>
    <row r="7" spans="1:64" ht="12.75">
      <c r="A7" s="109">
        <v>2</v>
      </c>
      <c r="B7" s="110" t="s">
        <v>114</v>
      </c>
      <c r="C7" s="111">
        <v>66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</row>
    <row r="8" spans="1:3" ht="12.75">
      <c r="A8" s="109">
        <v>3</v>
      </c>
      <c r="B8" s="110" t="s">
        <v>59</v>
      </c>
      <c r="C8" s="111">
        <v>57</v>
      </c>
    </row>
    <row r="9" spans="1:3" ht="12.75">
      <c r="A9" s="109">
        <v>4</v>
      </c>
      <c r="B9" s="110" t="s">
        <v>145</v>
      </c>
      <c r="C9" s="111">
        <v>48</v>
      </c>
    </row>
    <row r="10" spans="1:3" ht="12.75">
      <c r="A10" s="109">
        <v>5</v>
      </c>
      <c r="B10" s="110" t="s">
        <v>85</v>
      </c>
      <c r="C10" s="111">
        <v>36</v>
      </c>
    </row>
    <row r="11" spans="1:3" ht="12.75">
      <c r="A11" s="109">
        <v>6</v>
      </c>
      <c r="B11" s="110" t="s">
        <v>106</v>
      </c>
      <c r="C11" s="111">
        <v>33</v>
      </c>
    </row>
    <row r="12" spans="1:3" ht="12.75">
      <c r="A12" s="109">
        <v>7</v>
      </c>
      <c r="B12" s="110" t="s">
        <v>137</v>
      </c>
      <c r="C12" s="111">
        <v>29</v>
      </c>
    </row>
    <row r="13" spans="1:64" s="108" customFormat="1" ht="12.75">
      <c r="A13" s="109">
        <v>8</v>
      </c>
      <c r="B13" s="110" t="s">
        <v>167</v>
      </c>
      <c r="C13" s="111">
        <v>27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</row>
    <row r="14" spans="1:64" s="107" customFormat="1" ht="12.75">
      <c r="A14" s="109">
        <v>9</v>
      </c>
      <c r="B14" s="110" t="s">
        <v>103</v>
      </c>
      <c r="C14" s="111">
        <v>20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3" ht="12.75">
      <c r="A15" s="109">
        <v>10</v>
      </c>
      <c r="B15" s="110" t="s">
        <v>94</v>
      </c>
      <c r="C15" s="111">
        <v>19</v>
      </c>
    </row>
    <row r="16" spans="1:3" ht="12.75">
      <c r="A16" s="109">
        <v>11</v>
      </c>
      <c r="B16" s="110" t="s">
        <v>61</v>
      </c>
      <c r="C16" s="111">
        <v>17</v>
      </c>
    </row>
    <row r="17" spans="1:3" ht="12.75">
      <c r="A17" s="109">
        <v>12</v>
      </c>
      <c r="B17" s="110" t="s">
        <v>109</v>
      </c>
      <c r="C17" s="111">
        <v>17</v>
      </c>
    </row>
    <row r="18" spans="1:3" ht="12.75">
      <c r="A18" s="109">
        <v>13</v>
      </c>
      <c r="B18" s="110" t="s">
        <v>118</v>
      </c>
      <c r="C18" s="111">
        <v>15</v>
      </c>
    </row>
    <row r="19" spans="1:64" ht="12.75">
      <c r="A19" s="109">
        <v>14</v>
      </c>
      <c r="B19" s="110" t="s">
        <v>188</v>
      </c>
      <c r="C19" s="111">
        <v>15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</row>
    <row r="20" spans="1:64" ht="12.75">
      <c r="A20" s="109">
        <v>15</v>
      </c>
      <c r="B20" s="110" t="s">
        <v>72</v>
      </c>
      <c r="C20" s="111">
        <v>14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</row>
    <row r="21" spans="1:64" s="108" customFormat="1" ht="12.75">
      <c r="A21" s="109">
        <v>16</v>
      </c>
      <c r="B21" s="110" t="s">
        <v>64</v>
      </c>
      <c r="C21" s="111">
        <v>11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s="107" customFormat="1" ht="12.75">
      <c r="A22" s="109">
        <v>17</v>
      </c>
      <c r="B22" s="110" t="s">
        <v>116</v>
      </c>
      <c r="C22" s="111">
        <v>11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</row>
    <row r="23" spans="1:3" ht="12.75">
      <c r="A23" s="109">
        <v>18</v>
      </c>
      <c r="B23" s="110" t="s">
        <v>88</v>
      </c>
      <c r="C23" s="111">
        <v>8</v>
      </c>
    </row>
    <row r="24" spans="1:3" ht="12.75">
      <c r="A24" s="109">
        <v>19</v>
      </c>
      <c r="B24" s="110" t="s">
        <v>79</v>
      </c>
      <c r="C24" s="111">
        <v>8</v>
      </c>
    </row>
    <row r="25" spans="1:3" ht="12.75">
      <c r="A25" s="109">
        <v>20</v>
      </c>
      <c r="B25" s="110" t="s">
        <v>130</v>
      </c>
      <c r="C25" s="111">
        <v>5</v>
      </c>
    </row>
    <row r="26" spans="1:3" ht="12.75">
      <c r="A26" s="109">
        <v>21</v>
      </c>
      <c r="B26" s="110" t="s">
        <v>151</v>
      </c>
      <c r="C26" s="111">
        <v>3</v>
      </c>
    </row>
    <row r="27" spans="1:64" s="108" customFormat="1" ht="12.75">
      <c r="A27" s="109">
        <v>22</v>
      </c>
      <c r="B27" s="110" t="s">
        <v>189</v>
      </c>
      <c r="C27" s="111">
        <v>3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3" s="107" customFormat="1" ht="13.5" thickBot="1">
      <c r="A28" s="211">
        <v>23</v>
      </c>
      <c r="B28" s="212" t="s">
        <v>76</v>
      </c>
      <c r="C28" s="213">
        <v>2</v>
      </c>
    </row>
    <row r="29" spans="1:3" ht="12.75">
      <c r="A29" s="106"/>
      <c r="B29" s="105"/>
      <c r="C29" s="105"/>
    </row>
    <row r="30" spans="1:3" ht="12.75">
      <c r="A30" s="106"/>
      <c r="B30" s="105"/>
      <c r="C30" s="105"/>
    </row>
    <row r="31" spans="1:3" ht="12.75">
      <c r="A31" s="106"/>
      <c r="B31" s="105"/>
      <c r="C31" s="10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1"/>
  <sheetViews>
    <sheetView zoomScalePageLayoutView="0" workbookViewId="0" topLeftCell="A1">
      <selection activeCell="A5" sqref="A5:A6"/>
    </sheetView>
  </sheetViews>
  <sheetFormatPr defaultColWidth="9.00390625" defaultRowHeight="12.75"/>
  <cols>
    <col min="1" max="1" width="6.00390625" style="5" bestFit="1" customWidth="1"/>
    <col min="2" max="2" width="5.875" style="5" bestFit="1" customWidth="1"/>
    <col min="3" max="3" width="37.375" style="5" customWidth="1"/>
    <col min="4" max="4" width="22.00390625" style="5" customWidth="1"/>
    <col min="5" max="5" width="13.25390625" style="5" bestFit="1" customWidth="1"/>
    <col min="6" max="6" width="11.75390625" style="5" customWidth="1"/>
    <col min="7" max="7" width="8.125" style="5" customWidth="1"/>
    <col min="8" max="8" width="7.75390625" style="38" customWidth="1"/>
    <col min="9" max="9" width="6.75390625" style="33" customWidth="1"/>
    <col min="10" max="10" width="7.375" style="33" customWidth="1"/>
    <col min="11" max="11" width="7.00390625" style="33" customWidth="1"/>
    <col min="12" max="12" width="5.375" style="33" customWidth="1"/>
    <col min="13" max="13" width="6.375" style="14" customWidth="1"/>
    <col min="14" max="14" width="8.25390625" style="41" customWidth="1"/>
    <col min="15" max="15" width="18.875" style="172" customWidth="1"/>
    <col min="16" max="16" width="12.125" style="24" customWidth="1"/>
    <col min="17" max="17" width="2.125" style="24" customWidth="1"/>
    <col min="18" max="18" width="6.125" style="25" customWidth="1"/>
    <col min="19" max="19" width="6.125" style="26" customWidth="1"/>
    <col min="20" max="20" width="6.125" style="25" customWidth="1"/>
    <col min="21" max="21" width="6.125" style="26" customWidth="1"/>
    <col min="22" max="24" width="6.125" style="24" customWidth="1"/>
    <col min="25" max="25" width="2.25390625" style="24" customWidth="1"/>
    <col min="26" max="26" width="6.125" style="25" customWidth="1"/>
    <col min="27" max="27" width="6.125" style="26" customWidth="1"/>
    <col min="28" max="28" width="6.125" style="25" customWidth="1"/>
    <col min="29" max="29" width="9.00390625" style="28" customWidth="1"/>
    <col min="30" max="56" width="9.125" style="8" customWidth="1"/>
    <col min="57" max="16384" width="9.125" style="5" customWidth="1"/>
  </cols>
  <sheetData>
    <row r="1" spans="1:57" s="7" customFormat="1" ht="22.5" customHeight="1" thickBot="1">
      <c r="A1" s="49" t="s">
        <v>53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171"/>
      <c r="P1" s="171"/>
      <c r="Q1" s="22"/>
      <c r="R1" s="22"/>
      <c r="S1" s="16"/>
      <c r="T1" s="17"/>
      <c r="U1" s="15"/>
      <c r="V1" s="17"/>
      <c r="W1" s="15"/>
      <c r="X1" s="15"/>
      <c r="Y1" s="15"/>
      <c r="Z1" s="15"/>
      <c r="AA1" s="15"/>
      <c r="AB1" s="17"/>
      <c r="AC1" s="15"/>
      <c r="AD1" s="1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s="7" customFormat="1" ht="22.5" customHeight="1">
      <c r="A2" s="116" t="s">
        <v>54</v>
      </c>
      <c r="B2" s="8"/>
      <c r="C2" s="22"/>
      <c r="D2" s="22"/>
      <c r="E2" s="22"/>
      <c r="F2" s="22"/>
      <c r="G2" s="22"/>
      <c r="H2" s="47"/>
      <c r="I2" s="117"/>
      <c r="J2" s="117"/>
      <c r="K2" s="117"/>
      <c r="L2" s="117"/>
      <c r="M2" s="117"/>
      <c r="N2" s="118"/>
      <c r="O2" s="171"/>
      <c r="P2" s="171"/>
      <c r="Q2" s="22"/>
      <c r="R2" s="22"/>
      <c r="S2" s="16"/>
      <c r="T2" s="17"/>
      <c r="U2" s="15"/>
      <c r="V2" s="17"/>
      <c r="W2" s="15"/>
      <c r="X2" s="15"/>
      <c r="Y2" s="15"/>
      <c r="Z2" s="15"/>
      <c r="AA2" s="15"/>
      <c r="AB2" s="17"/>
      <c r="AC2" s="15"/>
      <c r="AD2" s="1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9.5" customHeight="1">
      <c r="A3" s="51" t="s">
        <v>55</v>
      </c>
      <c r="C3" s="23"/>
      <c r="D3" s="23"/>
      <c r="E3" s="23"/>
      <c r="F3" s="23"/>
      <c r="G3" s="23"/>
      <c r="H3" s="35"/>
      <c r="I3" s="32"/>
      <c r="J3" s="32"/>
      <c r="K3" s="32"/>
      <c r="L3" s="32"/>
      <c r="M3" s="43"/>
      <c r="N3" s="39"/>
      <c r="O3" s="32"/>
      <c r="P3" s="32"/>
      <c r="Q3" s="23"/>
      <c r="R3" s="23"/>
      <c r="S3" s="25"/>
      <c r="T3" s="26"/>
      <c r="U3" s="25"/>
      <c r="V3" s="26"/>
      <c r="Z3" s="24"/>
      <c r="AA3" s="25"/>
      <c r="AB3" s="26"/>
      <c r="AC3" s="25"/>
      <c r="AD3" s="28"/>
      <c r="BE3" s="8"/>
    </row>
    <row r="4" spans="5:9" ht="18.75" thickBot="1">
      <c r="E4" s="9"/>
      <c r="F4" s="19"/>
      <c r="G4" s="10"/>
      <c r="H4" s="36"/>
      <c r="I4" s="31"/>
    </row>
    <row r="5" spans="1:29" ht="12.75">
      <c r="A5" s="142" t="s">
        <v>9</v>
      </c>
      <c r="B5" s="144" t="s">
        <v>2</v>
      </c>
      <c r="C5" s="133" t="s">
        <v>3</v>
      </c>
      <c r="D5" s="133" t="s">
        <v>24</v>
      </c>
      <c r="E5" s="133" t="s">
        <v>7</v>
      </c>
      <c r="F5" s="133" t="s">
        <v>4</v>
      </c>
      <c r="G5" s="133" t="s">
        <v>1</v>
      </c>
      <c r="H5" s="135" t="s">
        <v>0</v>
      </c>
      <c r="I5" s="137" t="s">
        <v>5</v>
      </c>
      <c r="J5" s="138"/>
      <c r="K5" s="138"/>
      <c r="L5" s="138"/>
      <c r="M5" s="138"/>
      <c r="N5" s="139"/>
      <c r="O5" s="170" t="s">
        <v>56</v>
      </c>
      <c r="P5" s="140" t="s">
        <v>10</v>
      </c>
      <c r="X5" s="8"/>
      <c r="Y5" s="8"/>
      <c r="Z5" s="8"/>
      <c r="AA5" s="8"/>
      <c r="AB5" s="8"/>
      <c r="AC5" s="8"/>
    </row>
    <row r="6" spans="1:56" s="12" customFormat="1" ht="13.5" thickBot="1">
      <c r="A6" s="143"/>
      <c r="B6" s="145"/>
      <c r="C6" s="134"/>
      <c r="D6" s="134"/>
      <c r="E6" s="134"/>
      <c r="F6" s="134"/>
      <c r="G6" s="134"/>
      <c r="H6" s="136"/>
      <c r="I6" s="81">
        <v>1</v>
      </c>
      <c r="J6" s="82">
        <v>2</v>
      </c>
      <c r="K6" s="82">
        <v>3</v>
      </c>
      <c r="L6" s="82">
        <v>4</v>
      </c>
      <c r="M6" s="82" t="s">
        <v>6</v>
      </c>
      <c r="N6" s="83" t="s">
        <v>0</v>
      </c>
      <c r="O6" s="173"/>
      <c r="P6" s="141"/>
      <c r="Q6" s="24"/>
      <c r="R6" s="25"/>
      <c r="S6" s="26"/>
      <c r="T6" s="25"/>
      <c r="U6" s="26"/>
      <c r="V6" s="24"/>
      <c r="W6" s="24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</row>
    <row r="7" spans="1:56" ht="12.75">
      <c r="A7" s="88"/>
      <c r="B7" s="69"/>
      <c r="C7" s="70" t="s">
        <v>40</v>
      </c>
      <c r="D7" s="71"/>
      <c r="E7" s="72"/>
      <c r="F7" s="73"/>
      <c r="G7" s="74"/>
      <c r="H7" s="75"/>
      <c r="I7" s="76"/>
      <c r="J7" s="76"/>
      <c r="K7" s="76"/>
      <c r="L7" s="77"/>
      <c r="M7" s="78"/>
      <c r="N7" s="79"/>
      <c r="O7" s="174"/>
      <c r="P7" s="80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</row>
    <row r="8" spans="1:56" ht="12.75">
      <c r="A8" s="89">
        <v>1</v>
      </c>
      <c r="B8" s="6">
        <v>56</v>
      </c>
      <c r="C8" s="1" t="s">
        <v>60</v>
      </c>
      <c r="D8" s="4" t="s">
        <v>58</v>
      </c>
      <c r="E8" s="2">
        <v>33447</v>
      </c>
      <c r="F8" s="1" t="s">
        <v>8</v>
      </c>
      <c r="G8" s="3">
        <v>48.8</v>
      </c>
      <c r="H8" s="37">
        <v>1.0165</v>
      </c>
      <c r="I8" s="4">
        <v>80</v>
      </c>
      <c r="J8" s="4">
        <v>90</v>
      </c>
      <c r="K8" s="4">
        <v>92.5</v>
      </c>
      <c r="L8" s="34"/>
      <c r="M8" s="52">
        <v>92.5</v>
      </c>
      <c r="N8" s="42">
        <f>M8*H8</f>
        <v>94.02624999999999</v>
      </c>
      <c r="O8" s="175" t="s">
        <v>61</v>
      </c>
      <c r="P8" s="30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</row>
    <row r="9" spans="1:56" ht="12.75">
      <c r="A9" s="89">
        <v>2</v>
      </c>
      <c r="B9" s="6">
        <v>56</v>
      </c>
      <c r="C9" s="1" t="s">
        <v>141</v>
      </c>
      <c r="D9" s="4" t="s">
        <v>58</v>
      </c>
      <c r="E9" s="2">
        <v>38883</v>
      </c>
      <c r="F9" s="1" t="s">
        <v>8</v>
      </c>
      <c r="G9" s="3">
        <v>48.3</v>
      </c>
      <c r="H9" s="37">
        <v>1.0336</v>
      </c>
      <c r="I9" s="46">
        <v>60</v>
      </c>
      <c r="J9" s="4">
        <v>70</v>
      </c>
      <c r="K9" s="46">
        <v>75</v>
      </c>
      <c r="L9" s="34"/>
      <c r="M9" s="52">
        <v>70</v>
      </c>
      <c r="N9" s="42">
        <f>M9*H9</f>
        <v>72.352</v>
      </c>
      <c r="O9" s="176" t="s">
        <v>137</v>
      </c>
      <c r="P9" s="30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</row>
    <row r="10" spans="1:56" ht="12.75">
      <c r="A10" s="89">
        <v>3</v>
      </c>
      <c r="B10" s="6">
        <v>56</v>
      </c>
      <c r="C10" s="1" t="s">
        <v>142</v>
      </c>
      <c r="D10" s="4" t="s">
        <v>63</v>
      </c>
      <c r="E10" s="2">
        <v>37982</v>
      </c>
      <c r="F10" s="1" t="s">
        <v>8</v>
      </c>
      <c r="G10" s="3">
        <v>40.2</v>
      </c>
      <c r="H10" s="37">
        <v>1.1756</v>
      </c>
      <c r="I10" s="4">
        <v>35</v>
      </c>
      <c r="J10" s="4">
        <v>40</v>
      </c>
      <c r="K10" s="46">
        <v>45</v>
      </c>
      <c r="L10" s="34"/>
      <c r="M10" s="52">
        <v>40</v>
      </c>
      <c r="N10" s="42">
        <f>M10*H10</f>
        <v>47.024</v>
      </c>
      <c r="O10" s="176" t="s">
        <v>64</v>
      </c>
      <c r="P10" s="30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</row>
    <row r="11" spans="1:56" ht="12.75">
      <c r="A11" s="89">
        <v>1</v>
      </c>
      <c r="B11" s="6" t="s">
        <v>18</v>
      </c>
      <c r="C11" s="1" t="s">
        <v>143</v>
      </c>
      <c r="D11" s="4" t="s">
        <v>144</v>
      </c>
      <c r="E11" s="2">
        <v>36898</v>
      </c>
      <c r="F11" s="1" t="s">
        <v>8</v>
      </c>
      <c r="G11" s="3">
        <v>70</v>
      </c>
      <c r="H11" s="37">
        <v>0.7596</v>
      </c>
      <c r="I11" s="4">
        <v>180</v>
      </c>
      <c r="J11" s="4">
        <v>190</v>
      </c>
      <c r="K11" s="4" t="s">
        <v>33</v>
      </c>
      <c r="L11" s="34"/>
      <c r="M11" s="52">
        <v>190</v>
      </c>
      <c r="N11" s="42">
        <f>M11*H11</f>
        <v>144.324</v>
      </c>
      <c r="O11" s="176" t="s">
        <v>145</v>
      </c>
      <c r="P11" s="30">
        <v>1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</row>
    <row r="12" spans="1:56" ht="12.75">
      <c r="A12" s="89">
        <v>2</v>
      </c>
      <c r="B12" s="6" t="s">
        <v>18</v>
      </c>
      <c r="C12" s="1" t="s">
        <v>116</v>
      </c>
      <c r="D12" s="4" t="s">
        <v>22</v>
      </c>
      <c r="E12" s="2">
        <v>36062</v>
      </c>
      <c r="F12" s="1" t="s">
        <v>8</v>
      </c>
      <c r="G12" s="3">
        <v>70</v>
      </c>
      <c r="H12" s="37">
        <v>0.7596</v>
      </c>
      <c r="I12" s="4">
        <v>130</v>
      </c>
      <c r="J12" s="4">
        <v>145</v>
      </c>
      <c r="K12" s="4">
        <v>155</v>
      </c>
      <c r="L12" s="34"/>
      <c r="M12" s="52">
        <v>155</v>
      </c>
      <c r="N12" s="42">
        <f>M12*H12</f>
        <v>117.73800000000001</v>
      </c>
      <c r="O12" s="176" t="s">
        <v>85</v>
      </c>
      <c r="P12" s="30">
        <v>2</v>
      </c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</row>
    <row r="13" spans="1:56" ht="12.75">
      <c r="A13" s="89">
        <v>3</v>
      </c>
      <c r="B13" s="6" t="s">
        <v>18</v>
      </c>
      <c r="C13" s="1" t="s">
        <v>146</v>
      </c>
      <c r="D13" s="4" t="s">
        <v>58</v>
      </c>
      <c r="E13" s="2">
        <v>28746</v>
      </c>
      <c r="F13" s="1" t="s">
        <v>8</v>
      </c>
      <c r="G13" s="3">
        <v>58.3</v>
      </c>
      <c r="H13" s="37">
        <v>0.8788</v>
      </c>
      <c r="I13" s="4">
        <v>110</v>
      </c>
      <c r="J13" s="4">
        <v>120</v>
      </c>
      <c r="K13" s="4">
        <v>130</v>
      </c>
      <c r="L13" s="34"/>
      <c r="M13" s="52">
        <v>130</v>
      </c>
      <c r="N13" s="42">
        <f>M13*H13</f>
        <v>114.244</v>
      </c>
      <c r="O13" s="176" t="s">
        <v>137</v>
      </c>
      <c r="P13" s="30">
        <v>3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</row>
    <row r="14" spans="1:56" ht="12.75">
      <c r="A14" s="89">
        <v>4</v>
      </c>
      <c r="B14" s="6" t="s">
        <v>18</v>
      </c>
      <c r="C14" s="1" t="s">
        <v>26</v>
      </c>
      <c r="D14" s="4" t="s">
        <v>22</v>
      </c>
      <c r="E14" s="2">
        <v>32583</v>
      </c>
      <c r="F14" s="1" t="s">
        <v>8</v>
      </c>
      <c r="G14" s="3">
        <v>56.7</v>
      </c>
      <c r="H14" s="37">
        <v>0.9019</v>
      </c>
      <c r="I14" s="4">
        <v>95</v>
      </c>
      <c r="J14" s="46">
        <v>100</v>
      </c>
      <c r="K14" s="4">
        <v>100</v>
      </c>
      <c r="L14" s="34"/>
      <c r="M14" s="52">
        <v>100</v>
      </c>
      <c r="N14" s="42">
        <f>M14*H14</f>
        <v>90.19</v>
      </c>
      <c r="O14" s="176" t="s">
        <v>85</v>
      </c>
      <c r="P14" s="30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</row>
    <row r="15" spans="1:56" ht="12.75">
      <c r="A15" s="89">
        <v>5</v>
      </c>
      <c r="B15" s="6" t="s">
        <v>18</v>
      </c>
      <c r="C15" s="1" t="s">
        <v>147</v>
      </c>
      <c r="D15" s="4" t="s">
        <v>81</v>
      </c>
      <c r="E15" s="2">
        <v>32147</v>
      </c>
      <c r="F15" s="1" t="s">
        <v>8</v>
      </c>
      <c r="G15" s="3">
        <v>71.2</v>
      </c>
      <c r="H15" s="37">
        <v>0.749</v>
      </c>
      <c r="I15" s="4">
        <v>70</v>
      </c>
      <c r="J15" s="4">
        <v>75</v>
      </c>
      <c r="K15" s="4">
        <v>82.5</v>
      </c>
      <c r="L15" s="34"/>
      <c r="M15" s="52">
        <v>82.5</v>
      </c>
      <c r="N15" s="42">
        <f>M15*H15</f>
        <v>61.7925</v>
      </c>
      <c r="O15" s="176" t="s">
        <v>33</v>
      </c>
      <c r="P15" s="30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</row>
    <row r="16" spans="1:56" s="20" customFormat="1" ht="12.75">
      <c r="A16" s="89"/>
      <c r="B16" s="21"/>
      <c r="C16" s="45" t="s">
        <v>41</v>
      </c>
      <c r="D16" s="4"/>
      <c r="E16" s="2"/>
      <c r="F16" s="1"/>
      <c r="G16" s="3"/>
      <c r="H16" s="37"/>
      <c r="I16" s="4"/>
      <c r="J16" s="44"/>
      <c r="K16" s="44"/>
      <c r="L16" s="34"/>
      <c r="M16" s="13"/>
      <c r="N16" s="42"/>
      <c r="O16" s="175"/>
      <c r="P16" s="30"/>
      <c r="Q16" s="24"/>
      <c r="R16" s="25"/>
      <c r="S16" s="26"/>
      <c r="T16" s="25"/>
      <c r="U16" s="26"/>
      <c r="V16" s="24"/>
      <c r="W16" s="24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</row>
    <row r="17" spans="1:56" s="20" customFormat="1" ht="12.75">
      <c r="A17" s="89">
        <v>1</v>
      </c>
      <c r="B17" s="6" t="s">
        <v>15</v>
      </c>
      <c r="C17" s="1" t="s">
        <v>117</v>
      </c>
      <c r="D17" s="4" t="s">
        <v>34</v>
      </c>
      <c r="E17" s="2">
        <v>37439</v>
      </c>
      <c r="F17" s="1" t="s">
        <v>111</v>
      </c>
      <c r="G17" s="3">
        <v>35</v>
      </c>
      <c r="H17" s="37">
        <v>1.6154</v>
      </c>
      <c r="I17" s="44">
        <v>65</v>
      </c>
      <c r="J17" s="44">
        <v>75</v>
      </c>
      <c r="K17" s="44">
        <v>80</v>
      </c>
      <c r="L17" s="34"/>
      <c r="M17" s="13">
        <v>80</v>
      </c>
      <c r="N17" s="42">
        <f>M17*H17</f>
        <v>129.232</v>
      </c>
      <c r="O17" s="176" t="s">
        <v>118</v>
      </c>
      <c r="P17" s="48">
        <v>1</v>
      </c>
      <c r="Q17" s="24"/>
      <c r="R17" s="25"/>
      <c r="S17" s="26"/>
      <c r="T17" s="25"/>
      <c r="U17" s="26"/>
      <c r="V17" s="24"/>
      <c r="W17" s="24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</row>
    <row r="18" spans="1:56" s="20" customFormat="1" ht="12.75">
      <c r="A18" s="89">
        <v>2</v>
      </c>
      <c r="B18" s="6" t="s">
        <v>15</v>
      </c>
      <c r="C18" s="1" t="s">
        <v>148</v>
      </c>
      <c r="D18" s="4" t="s">
        <v>22</v>
      </c>
      <c r="E18" s="2">
        <v>37940</v>
      </c>
      <c r="F18" s="1" t="s">
        <v>111</v>
      </c>
      <c r="G18" s="3">
        <v>66.3</v>
      </c>
      <c r="H18" s="37">
        <v>0.9074</v>
      </c>
      <c r="I18" s="44">
        <v>130</v>
      </c>
      <c r="J18" s="44">
        <v>140</v>
      </c>
      <c r="K18" s="46">
        <v>150</v>
      </c>
      <c r="L18" s="34"/>
      <c r="M18" s="13">
        <v>140</v>
      </c>
      <c r="N18" s="42">
        <f aca="true" t="shared" si="0" ref="N18:N24">M18*H18</f>
        <v>127.036</v>
      </c>
      <c r="O18" s="176" t="s">
        <v>116</v>
      </c>
      <c r="P18" s="48">
        <v>2</v>
      </c>
      <c r="Q18" s="24"/>
      <c r="R18" s="25"/>
      <c r="S18" s="26"/>
      <c r="T18" s="25"/>
      <c r="U18" s="26"/>
      <c r="V18" s="24"/>
      <c r="W18" s="24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:56" s="20" customFormat="1" ht="12.75">
      <c r="A19" s="89">
        <v>3</v>
      </c>
      <c r="B19" s="6" t="s">
        <v>15</v>
      </c>
      <c r="C19" s="1" t="s">
        <v>149</v>
      </c>
      <c r="D19" s="4" t="s">
        <v>122</v>
      </c>
      <c r="E19" s="2">
        <v>36690</v>
      </c>
      <c r="F19" s="1" t="s">
        <v>111</v>
      </c>
      <c r="G19" s="3">
        <v>62.9</v>
      </c>
      <c r="H19" s="37">
        <v>0.8218</v>
      </c>
      <c r="I19" s="44">
        <v>120</v>
      </c>
      <c r="J19" s="44">
        <v>130</v>
      </c>
      <c r="K19" s="46">
        <v>135</v>
      </c>
      <c r="L19" s="34"/>
      <c r="M19" s="13">
        <v>130</v>
      </c>
      <c r="N19" s="42">
        <f t="shared" si="0"/>
        <v>106.834</v>
      </c>
      <c r="O19" s="176" t="s">
        <v>33</v>
      </c>
      <c r="P19" s="48">
        <v>3</v>
      </c>
      <c r="Q19" s="24"/>
      <c r="R19" s="25"/>
      <c r="S19" s="26"/>
      <c r="T19" s="25"/>
      <c r="U19" s="26"/>
      <c r="V19" s="24"/>
      <c r="W19" s="24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6" s="20" customFormat="1" ht="12.75">
      <c r="A20" s="89">
        <v>1</v>
      </c>
      <c r="B20" s="6">
        <v>82.5</v>
      </c>
      <c r="C20" s="1" t="s">
        <v>150</v>
      </c>
      <c r="D20" s="4" t="s">
        <v>25</v>
      </c>
      <c r="E20" s="2">
        <v>31700</v>
      </c>
      <c r="F20" s="1" t="s">
        <v>8</v>
      </c>
      <c r="G20" s="3">
        <v>82.5</v>
      </c>
      <c r="H20" s="37">
        <v>0.6193</v>
      </c>
      <c r="I20" s="44">
        <v>190</v>
      </c>
      <c r="J20" s="44">
        <v>202.5</v>
      </c>
      <c r="K20" s="46">
        <v>217.5</v>
      </c>
      <c r="L20" s="34"/>
      <c r="M20" s="13">
        <v>202.5</v>
      </c>
      <c r="N20" s="42">
        <f t="shared" si="0"/>
        <v>125.40825</v>
      </c>
      <c r="O20" s="176" t="s">
        <v>69</v>
      </c>
      <c r="P20" s="48">
        <v>2</v>
      </c>
      <c r="Q20" s="24"/>
      <c r="R20" s="25"/>
      <c r="S20" s="26"/>
      <c r="T20" s="25"/>
      <c r="U20" s="26"/>
      <c r="V20" s="24"/>
      <c r="W20" s="24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</row>
    <row r="21" spans="1:56" s="20" customFormat="1" ht="12.75" customHeight="1">
      <c r="A21" s="89">
        <v>1</v>
      </c>
      <c r="B21" s="6">
        <v>90</v>
      </c>
      <c r="C21" s="1" t="s">
        <v>151</v>
      </c>
      <c r="D21" s="4" t="s">
        <v>42</v>
      </c>
      <c r="E21" s="2">
        <v>32410</v>
      </c>
      <c r="F21" s="1" t="s">
        <v>8</v>
      </c>
      <c r="G21" s="3">
        <v>88.1</v>
      </c>
      <c r="H21" s="37">
        <v>0.593</v>
      </c>
      <c r="I21" s="44">
        <v>185</v>
      </c>
      <c r="J21" s="44">
        <v>192.5</v>
      </c>
      <c r="K21" s="46">
        <v>197.5</v>
      </c>
      <c r="L21" s="34"/>
      <c r="M21" s="13">
        <v>192.5</v>
      </c>
      <c r="N21" s="42">
        <f t="shared" si="0"/>
        <v>114.15249999999999</v>
      </c>
      <c r="O21" s="176" t="s">
        <v>33</v>
      </c>
      <c r="P21" s="48">
        <v>3</v>
      </c>
      <c r="Q21" s="24"/>
      <c r="R21" s="25"/>
      <c r="S21" s="26"/>
      <c r="T21" s="25"/>
      <c r="U21" s="26"/>
      <c r="V21" s="24"/>
      <c r="W21" s="24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s="20" customFormat="1" ht="12.75">
      <c r="A22" s="89">
        <v>1</v>
      </c>
      <c r="B22" s="6">
        <v>100</v>
      </c>
      <c r="C22" s="1" t="s">
        <v>61</v>
      </c>
      <c r="D22" s="4" t="s">
        <v>58</v>
      </c>
      <c r="E22" s="2">
        <v>32744</v>
      </c>
      <c r="F22" s="1" t="s">
        <v>8</v>
      </c>
      <c r="G22" s="3">
        <v>97.4</v>
      </c>
      <c r="H22" s="37">
        <v>0.5608</v>
      </c>
      <c r="I22" s="44">
        <v>210</v>
      </c>
      <c r="J22" s="44">
        <v>225</v>
      </c>
      <c r="K22" s="44">
        <v>240</v>
      </c>
      <c r="L22" s="34"/>
      <c r="M22" s="13">
        <v>240</v>
      </c>
      <c r="N22" s="42">
        <f t="shared" si="0"/>
        <v>134.59199999999998</v>
      </c>
      <c r="O22" s="176" t="s">
        <v>33</v>
      </c>
      <c r="P22" s="48">
        <v>1</v>
      </c>
      <c r="Q22" s="24"/>
      <c r="R22" s="25"/>
      <c r="S22" s="26"/>
      <c r="T22" s="25"/>
      <c r="U22" s="26"/>
      <c r="V22" s="24"/>
      <c r="W22" s="24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s="20" customFormat="1" ht="12.75">
      <c r="A23" s="89">
        <v>2</v>
      </c>
      <c r="B23" s="6">
        <v>100</v>
      </c>
      <c r="C23" s="1" t="s">
        <v>102</v>
      </c>
      <c r="D23" s="4" t="s">
        <v>71</v>
      </c>
      <c r="E23" s="2">
        <v>33558</v>
      </c>
      <c r="F23" s="1" t="s">
        <v>8</v>
      </c>
      <c r="G23" s="3">
        <v>97.9</v>
      </c>
      <c r="H23" s="37">
        <v>0</v>
      </c>
      <c r="I23" s="44">
        <v>180</v>
      </c>
      <c r="J23" s="44">
        <v>190</v>
      </c>
      <c r="K23" s="46">
        <v>202.5</v>
      </c>
      <c r="L23" s="34"/>
      <c r="M23" s="13">
        <v>90</v>
      </c>
      <c r="N23" s="42">
        <f t="shared" si="0"/>
        <v>0</v>
      </c>
      <c r="O23" s="176" t="s">
        <v>103</v>
      </c>
      <c r="P23" s="48"/>
      <c r="Q23" s="24"/>
      <c r="R23" s="25"/>
      <c r="S23" s="26"/>
      <c r="T23" s="25"/>
      <c r="U23" s="26"/>
      <c r="V23" s="24"/>
      <c r="W23" s="24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</row>
    <row r="24" spans="1:56" s="20" customFormat="1" ht="12.75" customHeight="1" thickBot="1">
      <c r="A24" s="90">
        <v>1</v>
      </c>
      <c r="B24" s="178" t="s">
        <v>16</v>
      </c>
      <c r="C24" s="85" t="s">
        <v>107</v>
      </c>
      <c r="D24" s="64" t="s">
        <v>108</v>
      </c>
      <c r="E24" s="65">
        <v>31817</v>
      </c>
      <c r="F24" s="85" t="s">
        <v>8</v>
      </c>
      <c r="G24" s="66">
        <v>112</v>
      </c>
      <c r="H24" s="91">
        <v>0.5342</v>
      </c>
      <c r="I24" s="100">
        <v>140</v>
      </c>
      <c r="J24" s="100">
        <v>150</v>
      </c>
      <c r="K24" s="95">
        <v>180</v>
      </c>
      <c r="L24" s="92"/>
      <c r="M24" s="93">
        <v>150</v>
      </c>
      <c r="N24" s="94">
        <f t="shared" si="0"/>
        <v>80.13</v>
      </c>
      <c r="O24" s="179" t="s">
        <v>109</v>
      </c>
      <c r="P24" s="101"/>
      <c r="Q24" s="24"/>
      <c r="R24" s="25"/>
      <c r="S24" s="26"/>
      <c r="T24" s="25"/>
      <c r="U24" s="26"/>
      <c r="V24" s="24"/>
      <c r="W24" s="24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6" spans="1:57" ht="12.75">
      <c r="A26" s="50" t="s">
        <v>11</v>
      </c>
      <c r="D26" s="5" t="s">
        <v>12</v>
      </c>
      <c r="P26" s="172"/>
      <c r="R26" s="24"/>
      <c r="S26" s="25"/>
      <c r="T26" s="26"/>
      <c r="U26" s="25"/>
      <c r="V26" s="26"/>
      <c r="Z26" s="24"/>
      <c r="AA26" s="25"/>
      <c r="AB26" s="26"/>
      <c r="AC26" s="25"/>
      <c r="AD26" s="28"/>
      <c r="BE26" s="8"/>
    </row>
    <row r="27" spans="1:57" ht="12.75">
      <c r="A27" s="50" t="s">
        <v>13</v>
      </c>
      <c r="D27" s="5" t="s">
        <v>14</v>
      </c>
      <c r="P27" s="172"/>
      <c r="R27" s="24"/>
      <c r="S27" s="25"/>
      <c r="T27" s="26"/>
      <c r="U27" s="25"/>
      <c r="V27" s="26"/>
      <c r="Z27" s="24"/>
      <c r="AA27" s="25"/>
      <c r="AB27" s="26"/>
      <c r="AC27" s="25"/>
      <c r="AD27" s="28"/>
      <c r="BE27" s="8"/>
    </row>
    <row r="28" spans="1:57" ht="12.75">
      <c r="A28" s="50" t="s">
        <v>17</v>
      </c>
      <c r="D28" s="5" t="s">
        <v>38</v>
      </c>
      <c r="P28" s="172"/>
      <c r="R28" s="24"/>
      <c r="S28" s="25"/>
      <c r="T28" s="26"/>
      <c r="U28" s="25"/>
      <c r="V28" s="26"/>
      <c r="Z28" s="24"/>
      <c r="AA28" s="25"/>
      <c r="AB28" s="26"/>
      <c r="AC28" s="25"/>
      <c r="AD28" s="28"/>
      <c r="BE28" s="8"/>
    </row>
    <row r="29" spans="1:57" ht="12.75">
      <c r="A29" s="50" t="s">
        <v>17</v>
      </c>
      <c r="D29" s="5" t="s">
        <v>138</v>
      </c>
      <c r="P29" s="172"/>
      <c r="R29" s="24"/>
      <c r="S29" s="25"/>
      <c r="T29" s="26"/>
      <c r="U29" s="25"/>
      <c r="V29" s="26"/>
      <c r="Z29" s="24"/>
      <c r="AA29" s="25"/>
      <c r="AB29" s="26"/>
      <c r="AC29" s="25"/>
      <c r="AD29" s="28"/>
      <c r="BE29" s="8"/>
    </row>
    <row r="30" spans="1:57" ht="12.75">
      <c r="A30" s="50" t="s">
        <v>28</v>
      </c>
      <c r="D30" s="5" t="s">
        <v>139</v>
      </c>
      <c r="P30" s="172"/>
      <c r="R30" s="24"/>
      <c r="S30" s="25"/>
      <c r="T30" s="26"/>
      <c r="U30" s="25"/>
      <c r="V30" s="26"/>
      <c r="Z30" s="24"/>
      <c r="AA30" s="25"/>
      <c r="AB30" s="26"/>
      <c r="AC30" s="25"/>
      <c r="AD30" s="28"/>
      <c r="BE30" s="8"/>
    </row>
    <row r="31" spans="1:57" ht="12.75">
      <c r="A31" s="50" t="s">
        <v>39</v>
      </c>
      <c r="D31" s="5" t="s">
        <v>140</v>
      </c>
      <c r="P31" s="172"/>
      <c r="R31" s="24"/>
      <c r="S31" s="25"/>
      <c r="T31" s="26"/>
      <c r="U31" s="25"/>
      <c r="V31" s="26"/>
      <c r="Z31" s="24"/>
      <c r="AA31" s="25"/>
      <c r="AB31" s="26"/>
      <c r="AC31" s="25"/>
      <c r="AD31" s="28"/>
      <c r="BE31" s="8"/>
    </row>
  </sheetData>
  <sheetProtection/>
  <mergeCells count="11">
    <mergeCell ref="G5:G6"/>
    <mergeCell ref="H5:H6"/>
    <mergeCell ref="I5:N5"/>
    <mergeCell ref="P5:P6"/>
    <mergeCell ref="A5:A6"/>
    <mergeCell ref="B5:B6"/>
    <mergeCell ref="C5:C6"/>
    <mergeCell ref="D5:D6"/>
    <mergeCell ref="E5:E6"/>
    <mergeCell ref="F5:F6"/>
    <mergeCell ref="O5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25"/>
  <sheetViews>
    <sheetView zoomScalePageLayoutView="0" workbookViewId="0" topLeftCell="A1">
      <selection activeCell="A5" sqref="A5:A6"/>
    </sheetView>
  </sheetViews>
  <sheetFormatPr defaultColWidth="9.00390625" defaultRowHeight="12.75"/>
  <cols>
    <col min="1" max="1" width="6.00390625" style="53" bestFit="1" customWidth="1"/>
    <col min="2" max="2" width="6.25390625" style="53" customWidth="1"/>
    <col min="3" max="3" width="29.00390625" style="53" customWidth="1"/>
    <col min="4" max="4" width="28.625" style="53" bestFit="1" customWidth="1"/>
    <col min="5" max="5" width="18.625" style="53" bestFit="1" customWidth="1"/>
    <col min="6" max="6" width="6.625" style="61" bestFit="1" customWidth="1"/>
    <col min="7" max="7" width="11.125" style="53" customWidth="1"/>
    <col min="8" max="8" width="11.00390625" style="53" customWidth="1"/>
    <col min="9" max="9" width="9.125" style="124" customWidth="1"/>
    <col min="10" max="10" width="12.125" style="124" customWidth="1"/>
    <col min="11" max="16384" width="9.125" style="53" customWidth="1"/>
  </cols>
  <sheetData>
    <row r="1" spans="1:57" s="7" customFormat="1" ht="22.5" customHeight="1" thickBot="1">
      <c r="A1" s="49" t="s">
        <v>53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171"/>
      <c r="P1" s="171"/>
      <c r="Q1" s="22"/>
      <c r="R1" s="22"/>
      <c r="S1" s="16"/>
      <c r="T1" s="17"/>
      <c r="U1" s="15"/>
      <c r="V1" s="17"/>
      <c r="W1" s="15"/>
      <c r="X1" s="15"/>
      <c r="Y1" s="15"/>
      <c r="Z1" s="15"/>
      <c r="AA1" s="15"/>
      <c r="AB1" s="17"/>
      <c r="AC1" s="15"/>
      <c r="AD1" s="1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s="7" customFormat="1" ht="22.5" customHeight="1">
      <c r="A2" s="116" t="s">
        <v>54</v>
      </c>
      <c r="B2" s="8"/>
      <c r="C2" s="22"/>
      <c r="D2" s="22"/>
      <c r="E2" s="22"/>
      <c r="F2" s="22"/>
      <c r="G2" s="22"/>
      <c r="H2" s="47"/>
      <c r="I2" s="117"/>
      <c r="J2" s="117"/>
      <c r="K2" s="117"/>
      <c r="L2" s="117"/>
      <c r="M2" s="117"/>
      <c r="N2" s="118"/>
      <c r="O2" s="171"/>
      <c r="P2" s="171"/>
      <c r="Q2" s="22"/>
      <c r="R2" s="22"/>
      <c r="S2" s="16"/>
      <c r="T2" s="17"/>
      <c r="U2" s="15"/>
      <c r="V2" s="17"/>
      <c r="W2" s="15"/>
      <c r="X2" s="15"/>
      <c r="Y2" s="15"/>
      <c r="Z2" s="15"/>
      <c r="AA2" s="15"/>
      <c r="AB2" s="17"/>
      <c r="AC2" s="15"/>
      <c r="AD2" s="1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s="5" customFormat="1" ht="19.5" customHeight="1">
      <c r="A3" s="51" t="s">
        <v>55</v>
      </c>
      <c r="C3" s="23"/>
      <c r="D3" s="23"/>
      <c r="E3" s="23"/>
      <c r="F3" s="23"/>
      <c r="G3" s="23"/>
      <c r="H3" s="35"/>
      <c r="I3" s="32"/>
      <c r="J3" s="32"/>
      <c r="K3" s="32"/>
      <c r="L3" s="32"/>
      <c r="M3" s="43"/>
      <c r="N3" s="39"/>
      <c r="O3" s="32"/>
      <c r="P3" s="32"/>
      <c r="Q3" s="23"/>
      <c r="R3" s="23"/>
      <c r="S3" s="25"/>
      <c r="T3" s="26"/>
      <c r="U3" s="25"/>
      <c r="V3" s="26"/>
      <c r="W3" s="24"/>
      <c r="X3" s="24"/>
      <c r="Y3" s="24"/>
      <c r="Z3" s="24"/>
      <c r="AA3" s="25"/>
      <c r="AB3" s="26"/>
      <c r="AC3" s="25"/>
      <c r="AD3" s="2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3:10" s="55" customFormat="1" ht="12" thickBot="1">
      <c r="C4" s="56"/>
      <c r="D4" s="56"/>
      <c r="E4" s="56"/>
      <c r="F4" s="57"/>
      <c r="G4" s="56"/>
      <c r="H4" s="56"/>
      <c r="I4" s="122"/>
      <c r="J4" s="122"/>
    </row>
    <row r="5" spans="1:10" s="54" customFormat="1" ht="12.75" customHeight="1">
      <c r="A5" s="146" t="s">
        <v>9</v>
      </c>
      <c r="B5" s="148" t="s">
        <v>2</v>
      </c>
      <c r="C5" s="148" t="s">
        <v>3</v>
      </c>
      <c r="D5" s="148" t="s">
        <v>24</v>
      </c>
      <c r="E5" s="148" t="s">
        <v>4</v>
      </c>
      <c r="F5" s="154" t="s">
        <v>21</v>
      </c>
      <c r="G5" s="156" t="s">
        <v>19</v>
      </c>
      <c r="H5" s="157"/>
      <c r="I5" s="150" t="s">
        <v>51</v>
      </c>
      <c r="J5" s="152" t="s">
        <v>52</v>
      </c>
    </row>
    <row r="6" spans="1:10" s="58" customFormat="1" ht="12" thickBot="1">
      <c r="A6" s="147"/>
      <c r="B6" s="149"/>
      <c r="C6" s="149"/>
      <c r="D6" s="149"/>
      <c r="E6" s="149"/>
      <c r="F6" s="155"/>
      <c r="G6" s="120" t="s">
        <v>43</v>
      </c>
      <c r="H6" s="121" t="s">
        <v>20</v>
      </c>
      <c r="I6" s="151"/>
      <c r="J6" s="153"/>
    </row>
    <row r="7" spans="1:10" ht="12.75">
      <c r="A7" s="62"/>
      <c r="B7" s="4"/>
      <c r="C7" s="84" t="s">
        <v>152</v>
      </c>
      <c r="D7" s="4"/>
      <c r="E7" s="4"/>
      <c r="F7" s="3"/>
      <c r="G7" s="4"/>
      <c r="H7" s="99"/>
      <c r="I7" s="123"/>
      <c r="J7" s="125"/>
    </row>
    <row r="8" spans="1:10" ht="12.75">
      <c r="A8" s="62">
        <v>1</v>
      </c>
      <c r="B8" s="4" t="s">
        <v>15</v>
      </c>
      <c r="C8" s="4" t="s">
        <v>116</v>
      </c>
      <c r="D8" s="4" t="s">
        <v>22</v>
      </c>
      <c r="E8" s="4" t="s">
        <v>8</v>
      </c>
      <c r="F8" s="3">
        <v>70</v>
      </c>
      <c r="G8" s="4">
        <v>35</v>
      </c>
      <c r="H8" s="99">
        <v>54</v>
      </c>
      <c r="I8" s="128">
        <v>0.88</v>
      </c>
      <c r="J8" s="129">
        <f>G8*H8*I8</f>
        <v>1663.2</v>
      </c>
    </row>
    <row r="9" spans="1:10" ht="12.75">
      <c r="A9" s="62">
        <v>2</v>
      </c>
      <c r="B9" s="4" t="s">
        <v>15</v>
      </c>
      <c r="C9" s="4" t="s">
        <v>153</v>
      </c>
      <c r="D9" s="4" t="s">
        <v>63</v>
      </c>
      <c r="E9" s="4" t="s">
        <v>8</v>
      </c>
      <c r="F9" s="3">
        <v>58.8</v>
      </c>
      <c r="G9" s="4">
        <v>30</v>
      </c>
      <c r="H9" s="99">
        <v>50</v>
      </c>
      <c r="I9" s="128">
        <v>0.9244</v>
      </c>
      <c r="J9" s="129">
        <f aca="true" t="shared" si="0" ref="J9:J14">G9*H9*I9</f>
        <v>1386.6</v>
      </c>
    </row>
    <row r="10" spans="1:10" ht="12.75">
      <c r="A10" s="62">
        <v>3</v>
      </c>
      <c r="B10" s="4" t="s">
        <v>15</v>
      </c>
      <c r="C10" s="4" t="s">
        <v>57</v>
      </c>
      <c r="D10" s="4" t="s">
        <v>58</v>
      </c>
      <c r="E10" s="4" t="s">
        <v>8</v>
      </c>
      <c r="F10" s="3">
        <v>56</v>
      </c>
      <c r="G10" s="4">
        <v>30</v>
      </c>
      <c r="H10" s="99">
        <v>37</v>
      </c>
      <c r="I10" s="128">
        <v>0.9167</v>
      </c>
      <c r="J10" s="129">
        <f t="shared" si="0"/>
        <v>1017.5369999999999</v>
      </c>
    </row>
    <row r="11" spans="1:10" ht="12.75">
      <c r="A11" s="62">
        <v>4</v>
      </c>
      <c r="B11" s="4" t="s">
        <v>15</v>
      </c>
      <c r="C11" s="4" t="s">
        <v>78</v>
      </c>
      <c r="D11" s="4" t="s">
        <v>75</v>
      </c>
      <c r="E11" s="4" t="s">
        <v>8</v>
      </c>
      <c r="F11" s="3">
        <v>59.9</v>
      </c>
      <c r="G11" s="4">
        <v>30</v>
      </c>
      <c r="H11" s="99">
        <v>19</v>
      </c>
      <c r="I11" s="128">
        <v>0.9074</v>
      </c>
      <c r="J11" s="129">
        <f t="shared" si="0"/>
        <v>517.218</v>
      </c>
    </row>
    <row r="12" spans="1:10" ht="12.75">
      <c r="A12" s="62"/>
      <c r="B12" s="4"/>
      <c r="C12" s="84" t="s">
        <v>23</v>
      </c>
      <c r="D12" s="4"/>
      <c r="E12" s="4"/>
      <c r="F12" s="3"/>
      <c r="G12" s="4"/>
      <c r="H12" s="99"/>
      <c r="I12" s="123"/>
      <c r="J12" s="125"/>
    </row>
    <row r="13" spans="1:10" ht="12.75">
      <c r="A13" s="62">
        <v>1</v>
      </c>
      <c r="B13" s="4" t="s">
        <v>15</v>
      </c>
      <c r="C13" s="4" t="s">
        <v>154</v>
      </c>
      <c r="D13" s="4" t="s">
        <v>48</v>
      </c>
      <c r="E13" s="4" t="s">
        <v>8</v>
      </c>
      <c r="F13" s="3">
        <v>107.5</v>
      </c>
      <c r="G13" s="4">
        <v>107.5</v>
      </c>
      <c r="H13" s="99">
        <v>44</v>
      </c>
      <c r="I13" s="128">
        <v>0.6554</v>
      </c>
      <c r="J13" s="129">
        <f t="shared" si="0"/>
        <v>3100.042</v>
      </c>
    </row>
    <row r="14" spans="1:10" ht="12.75">
      <c r="A14" s="62">
        <v>2</v>
      </c>
      <c r="B14" s="4" t="s">
        <v>15</v>
      </c>
      <c r="C14" s="4" t="s">
        <v>155</v>
      </c>
      <c r="D14" s="4" t="s">
        <v>48</v>
      </c>
      <c r="E14" s="4" t="s">
        <v>8</v>
      </c>
      <c r="F14" s="3">
        <v>99.9</v>
      </c>
      <c r="G14" s="4">
        <v>100</v>
      </c>
      <c r="H14" s="99">
        <v>36</v>
      </c>
      <c r="I14" s="128">
        <v>0.6625</v>
      </c>
      <c r="J14" s="129">
        <f t="shared" si="0"/>
        <v>2385</v>
      </c>
    </row>
    <row r="15" spans="1:10" ht="12.75">
      <c r="A15" s="62">
        <v>3</v>
      </c>
      <c r="B15" s="4" t="s">
        <v>15</v>
      </c>
      <c r="C15" s="4" t="s">
        <v>156</v>
      </c>
      <c r="D15" s="4" t="s">
        <v>157</v>
      </c>
      <c r="E15" s="4" t="s">
        <v>8</v>
      </c>
      <c r="F15" s="3">
        <v>65</v>
      </c>
      <c r="G15" s="4">
        <v>65</v>
      </c>
      <c r="H15" s="99">
        <v>39</v>
      </c>
      <c r="I15" s="128">
        <v>0.8615</v>
      </c>
      <c r="J15" s="129">
        <f>G15*H15*I15</f>
        <v>2183.9025</v>
      </c>
    </row>
    <row r="16" spans="1:10" ht="12.75">
      <c r="A16" s="62">
        <v>4</v>
      </c>
      <c r="B16" s="4" t="s">
        <v>15</v>
      </c>
      <c r="C16" s="4" t="s">
        <v>96</v>
      </c>
      <c r="D16" s="4" t="s">
        <v>71</v>
      </c>
      <c r="E16" s="4" t="s">
        <v>8</v>
      </c>
      <c r="F16" s="3">
        <v>89.4</v>
      </c>
      <c r="G16" s="4">
        <v>90</v>
      </c>
      <c r="H16" s="99">
        <v>25</v>
      </c>
      <c r="I16" s="128">
        <v>0.7185</v>
      </c>
      <c r="J16" s="129">
        <f>G16*H16*I16</f>
        <v>1616.625</v>
      </c>
    </row>
    <row r="17" spans="1:10" ht="12.75">
      <c r="A17" s="62">
        <v>5</v>
      </c>
      <c r="B17" s="4" t="s">
        <v>15</v>
      </c>
      <c r="C17" s="4" t="s">
        <v>158</v>
      </c>
      <c r="D17" s="4" t="s">
        <v>48</v>
      </c>
      <c r="E17" s="4" t="s">
        <v>8</v>
      </c>
      <c r="F17" s="3">
        <v>98.7</v>
      </c>
      <c r="G17" s="4">
        <v>100</v>
      </c>
      <c r="H17" s="99">
        <v>22</v>
      </c>
      <c r="I17" s="128">
        <v>0.6705</v>
      </c>
      <c r="J17" s="129">
        <f>G17*H17*I17</f>
        <v>1475.1</v>
      </c>
    </row>
    <row r="18" spans="1:10" ht="13.5" thickBot="1">
      <c r="A18" s="63">
        <v>6</v>
      </c>
      <c r="B18" s="64" t="s">
        <v>15</v>
      </c>
      <c r="C18" s="64" t="s">
        <v>99</v>
      </c>
      <c r="D18" s="64" t="s">
        <v>48</v>
      </c>
      <c r="E18" s="64" t="s">
        <v>8</v>
      </c>
      <c r="F18" s="66">
        <v>89.9</v>
      </c>
      <c r="G18" s="64">
        <v>90</v>
      </c>
      <c r="H18" s="119">
        <v>17</v>
      </c>
      <c r="I18" s="130">
        <v>0.7145</v>
      </c>
      <c r="J18" s="131">
        <f>G18*H18*I18</f>
        <v>1093.185</v>
      </c>
    </row>
    <row r="20" spans="1:57" s="5" customFormat="1" ht="12.75">
      <c r="A20" s="50" t="s">
        <v>11</v>
      </c>
      <c r="D20" s="5" t="s">
        <v>12</v>
      </c>
      <c r="H20" s="38"/>
      <c r="I20" s="33"/>
      <c r="J20" s="33"/>
      <c r="K20" s="33"/>
      <c r="L20" s="33"/>
      <c r="M20" s="14"/>
      <c r="N20" s="41"/>
      <c r="O20" s="172"/>
      <c r="P20" s="172"/>
      <c r="Q20" s="24"/>
      <c r="R20" s="24"/>
      <c r="S20" s="25"/>
      <c r="T20" s="26"/>
      <c r="U20" s="25"/>
      <c r="V20" s="26"/>
      <c r="W20" s="24"/>
      <c r="X20" s="24"/>
      <c r="Y20" s="24"/>
      <c r="Z20" s="24"/>
      <c r="AA20" s="25"/>
      <c r="AB20" s="26"/>
      <c r="AC20" s="25"/>
      <c r="AD20" s="2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s="5" customFormat="1" ht="12.75">
      <c r="A21" s="50" t="s">
        <v>13</v>
      </c>
      <c r="D21" s="5" t="s">
        <v>14</v>
      </c>
      <c r="H21" s="38"/>
      <c r="I21" s="33"/>
      <c r="J21" s="33"/>
      <c r="K21" s="33"/>
      <c r="L21" s="33"/>
      <c r="M21" s="14"/>
      <c r="N21" s="41"/>
      <c r="O21" s="172"/>
      <c r="P21" s="172"/>
      <c r="Q21" s="24"/>
      <c r="R21" s="24"/>
      <c r="S21" s="25"/>
      <c r="T21" s="26"/>
      <c r="U21" s="25"/>
      <c r="V21" s="26"/>
      <c r="W21" s="24"/>
      <c r="X21" s="24"/>
      <c r="Y21" s="24"/>
      <c r="Z21" s="24"/>
      <c r="AA21" s="25"/>
      <c r="AB21" s="26"/>
      <c r="AC21" s="25"/>
      <c r="AD21" s="2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s="5" customFormat="1" ht="12.75">
      <c r="A22" s="50" t="s">
        <v>17</v>
      </c>
      <c r="D22" s="5" t="s">
        <v>38</v>
      </c>
      <c r="H22" s="38"/>
      <c r="I22" s="33"/>
      <c r="J22" s="33"/>
      <c r="K22" s="33"/>
      <c r="L22" s="33"/>
      <c r="M22" s="14"/>
      <c r="N22" s="41"/>
      <c r="O22" s="172"/>
      <c r="P22" s="172"/>
      <c r="Q22" s="24"/>
      <c r="R22" s="24"/>
      <c r="S22" s="25"/>
      <c r="T22" s="26"/>
      <c r="U22" s="25"/>
      <c r="V22" s="26"/>
      <c r="W22" s="24"/>
      <c r="X22" s="24"/>
      <c r="Y22" s="24"/>
      <c r="Z22" s="24"/>
      <c r="AA22" s="25"/>
      <c r="AB22" s="26"/>
      <c r="AC22" s="25"/>
      <c r="AD22" s="2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s="5" customFormat="1" ht="12.75">
      <c r="A23" s="50" t="s">
        <v>17</v>
      </c>
      <c r="D23" s="5" t="s">
        <v>138</v>
      </c>
      <c r="H23" s="38"/>
      <c r="I23" s="33"/>
      <c r="J23" s="33"/>
      <c r="K23" s="33"/>
      <c r="L23" s="33"/>
      <c r="M23" s="14"/>
      <c r="N23" s="41"/>
      <c r="O23" s="172"/>
      <c r="P23" s="172"/>
      <c r="Q23" s="24"/>
      <c r="R23" s="24"/>
      <c r="S23" s="25"/>
      <c r="T23" s="26"/>
      <c r="U23" s="25"/>
      <c r="V23" s="26"/>
      <c r="W23" s="24"/>
      <c r="X23" s="24"/>
      <c r="Y23" s="24"/>
      <c r="Z23" s="24"/>
      <c r="AA23" s="25"/>
      <c r="AB23" s="26"/>
      <c r="AC23" s="25"/>
      <c r="AD23" s="2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s="5" customFormat="1" ht="12.75">
      <c r="A24" s="50" t="s">
        <v>28</v>
      </c>
      <c r="D24" s="5" t="s">
        <v>139</v>
      </c>
      <c r="H24" s="38"/>
      <c r="I24" s="33"/>
      <c r="J24" s="33"/>
      <c r="K24" s="33"/>
      <c r="L24" s="33"/>
      <c r="M24" s="14"/>
      <c r="N24" s="41"/>
      <c r="O24" s="172"/>
      <c r="P24" s="172"/>
      <c r="Q24" s="24"/>
      <c r="R24" s="24"/>
      <c r="S24" s="25"/>
      <c r="T24" s="26"/>
      <c r="U24" s="25"/>
      <c r="V24" s="26"/>
      <c r="W24" s="24"/>
      <c r="X24" s="24"/>
      <c r="Y24" s="24"/>
      <c r="Z24" s="24"/>
      <c r="AA24" s="25"/>
      <c r="AB24" s="26"/>
      <c r="AC24" s="25"/>
      <c r="AD24" s="2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s="5" customFormat="1" ht="12.75">
      <c r="A25" s="50" t="s">
        <v>39</v>
      </c>
      <c r="D25" s="5" t="s">
        <v>140</v>
      </c>
      <c r="H25" s="38"/>
      <c r="I25" s="33"/>
      <c r="J25" s="33"/>
      <c r="K25" s="33"/>
      <c r="L25" s="33"/>
      <c r="M25" s="14"/>
      <c r="N25" s="41"/>
      <c r="O25" s="172"/>
      <c r="P25" s="172"/>
      <c r="Q25" s="24"/>
      <c r="R25" s="24"/>
      <c r="S25" s="25"/>
      <c r="T25" s="26"/>
      <c r="U25" s="25"/>
      <c r="V25" s="26"/>
      <c r="W25" s="24"/>
      <c r="X25" s="24"/>
      <c r="Y25" s="24"/>
      <c r="Z25" s="24"/>
      <c r="AA25" s="25"/>
      <c r="AB25" s="26"/>
      <c r="AC25" s="25"/>
      <c r="AD25" s="2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</sheetData>
  <sheetProtection/>
  <mergeCells count="9">
    <mergeCell ref="J5:J6"/>
    <mergeCell ref="E5:E6"/>
    <mergeCell ref="F5:F6"/>
    <mergeCell ref="G5:H5"/>
    <mergeCell ref="A5:A6"/>
    <mergeCell ref="B5:B6"/>
    <mergeCell ref="C5:C6"/>
    <mergeCell ref="D5:D6"/>
    <mergeCell ref="I5:I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20"/>
  <sheetViews>
    <sheetView zoomScalePageLayoutView="0" workbookViewId="0" topLeftCell="A1">
      <selection activeCell="A5" sqref="A5:A6"/>
    </sheetView>
  </sheetViews>
  <sheetFormatPr defaultColWidth="9.00390625" defaultRowHeight="12.75"/>
  <cols>
    <col min="1" max="1" width="6.00390625" style="53" bestFit="1" customWidth="1"/>
    <col min="2" max="2" width="11.00390625" style="53" customWidth="1"/>
    <col min="3" max="3" width="29.00390625" style="53" customWidth="1"/>
    <col min="4" max="4" width="28.625" style="53" bestFit="1" customWidth="1"/>
    <col min="5" max="5" width="18.625" style="53" bestFit="1" customWidth="1"/>
    <col min="6" max="6" width="6.625" style="61" bestFit="1" customWidth="1"/>
    <col min="7" max="7" width="11.125" style="53" customWidth="1"/>
    <col min="8" max="8" width="11.00390625" style="124" customWidth="1"/>
    <col min="9" max="16384" width="9.125" style="53" customWidth="1"/>
  </cols>
  <sheetData>
    <row r="1" spans="1:57" s="7" customFormat="1" ht="22.5" customHeight="1" thickBot="1">
      <c r="A1" s="49" t="s">
        <v>53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171"/>
      <c r="P1" s="171"/>
      <c r="Q1" s="22"/>
      <c r="R1" s="22"/>
      <c r="S1" s="16"/>
      <c r="T1" s="17"/>
      <c r="U1" s="15"/>
      <c r="V1" s="17"/>
      <c r="W1" s="15"/>
      <c r="X1" s="15"/>
      <c r="Y1" s="15"/>
      <c r="Z1" s="15"/>
      <c r="AA1" s="15"/>
      <c r="AB1" s="17"/>
      <c r="AC1" s="15"/>
      <c r="AD1" s="1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s="7" customFormat="1" ht="22.5" customHeight="1">
      <c r="A2" s="116" t="s">
        <v>54</v>
      </c>
      <c r="B2" s="8"/>
      <c r="C2" s="22"/>
      <c r="D2" s="22"/>
      <c r="E2" s="22"/>
      <c r="F2" s="22"/>
      <c r="G2" s="22"/>
      <c r="H2" s="47"/>
      <c r="I2" s="117"/>
      <c r="J2" s="117"/>
      <c r="K2" s="117"/>
      <c r="L2" s="117"/>
      <c r="M2" s="117"/>
      <c r="N2" s="118"/>
      <c r="O2" s="171"/>
      <c r="P2" s="171"/>
      <c r="Q2" s="22"/>
      <c r="R2" s="22"/>
      <c r="S2" s="16"/>
      <c r="T2" s="17"/>
      <c r="U2" s="15"/>
      <c r="V2" s="17"/>
      <c r="W2" s="15"/>
      <c r="X2" s="15"/>
      <c r="Y2" s="15"/>
      <c r="Z2" s="15"/>
      <c r="AA2" s="15"/>
      <c r="AB2" s="17"/>
      <c r="AC2" s="15"/>
      <c r="AD2" s="1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s="5" customFormat="1" ht="19.5" customHeight="1">
      <c r="A3" s="51" t="s">
        <v>55</v>
      </c>
      <c r="C3" s="23"/>
      <c r="D3" s="23"/>
      <c r="E3" s="23"/>
      <c r="F3" s="23"/>
      <c r="G3" s="23"/>
      <c r="H3" s="35"/>
      <c r="I3" s="32"/>
      <c r="J3" s="32"/>
      <c r="K3" s="32"/>
      <c r="L3" s="32"/>
      <c r="M3" s="43"/>
      <c r="N3" s="39"/>
      <c r="O3" s="32"/>
      <c r="P3" s="32"/>
      <c r="Q3" s="23"/>
      <c r="R3" s="23"/>
      <c r="S3" s="25"/>
      <c r="T3" s="26"/>
      <c r="U3" s="25"/>
      <c r="V3" s="26"/>
      <c r="W3" s="24"/>
      <c r="X3" s="24"/>
      <c r="Y3" s="24"/>
      <c r="Z3" s="24"/>
      <c r="AA3" s="25"/>
      <c r="AB3" s="26"/>
      <c r="AC3" s="25"/>
      <c r="AD3" s="2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3:8" s="55" customFormat="1" ht="12" thickBot="1">
      <c r="C4" s="56"/>
      <c r="D4" s="56"/>
      <c r="E4" s="56"/>
      <c r="F4" s="57"/>
      <c r="G4" s="56"/>
      <c r="H4" s="126"/>
    </row>
    <row r="5" spans="1:8" s="54" customFormat="1" ht="12.75" customHeight="1">
      <c r="A5" s="146" t="s">
        <v>9</v>
      </c>
      <c r="B5" s="148" t="s">
        <v>30</v>
      </c>
      <c r="C5" s="148" t="s">
        <v>3</v>
      </c>
      <c r="D5" s="148" t="s">
        <v>24</v>
      </c>
      <c r="E5" s="148" t="s">
        <v>4</v>
      </c>
      <c r="F5" s="154" t="s">
        <v>21</v>
      </c>
      <c r="G5" s="158" t="s">
        <v>20</v>
      </c>
      <c r="H5" s="160" t="s">
        <v>31</v>
      </c>
    </row>
    <row r="6" spans="1:8" s="58" customFormat="1" ht="12" thickBot="1">
      <c r="A6" s="147"/>
      <c r="B6" s="149"/>
      <c r="C6" s="149"/>
      <c r="D6" s="149"/>
      <c r="E6" s="149"/>
      <c r="F6" s="155"/>
      <c r="G6" s="159"/>
      <c r="H6" s="161"/>
    </row>
    <row r="7" spans="1:8" ht="12.75">
      <c r="A7" s="96"/>
      <c r="B7" s="71"/>
      <c r="C7" s="97" t="s">
        <v>45</v>
      </c>
      <c r="D7" s="71"/>
      <c r="E7" s="71"/>
      <c r="F7" s="74"/>
      <c r="G7" s="71"/>
      <c r="H7" s="127"/>
    </row>
    <row r="8" spans="1:8" ht="12.75">
      <c r="A8" s="62">
        <v>1</v>
      </c>
      <c r="B8" s="4">
        <v>35</v>
      </c>
      <c r="C8" s="4" t="s">
        <v>159</v>
      </c>
      <c r="D8" s="4" t="s">
        <v>75</v>
      </c>
      <c r="E8" s="4" t="s">
        <v>8</v>
      </c>
      <c r="F8" s="3">
        <v>73.1</v>
      </c>
      <c r="G8" s="4">
        <v>48</v>
      </c>
      <c r="H8" s="129">
        <f>B8*G8/F8</f>
        <v>22.982216142270865</v>
      </c>
    </row>
    <row r="9" spans="1:8" ht="12.75">
      <c r="A9" s="67"/>
      <c r="B9" s="4"/>
      <c r="C9" s="102" t="s">
        <v>44</v>
      </c>
      <c r="D9" s="60"/>
      <c r="E9" s="4"/>
      <c r="F9" s="68"/>
      <c r="G9" s="60"/>
      <c r="H9" s="129"/>
    </row>
    <row r="10" spans="1:8" ht="12.75">
      <c r="A10" s="67">
        <v>1</v>
      </c>
      <c r="B10" s="4">
        <v>55</v>
      </c>
      <c r="C10" s="60" t="s">
        <v>161</v>
      </c>
      <c r="D10" s="60" t="s">
        <v>34</v>
      </c>
      <c r="E10" s="4" t="s">
        <v>8</v>
      </c>
      <c r="F10" s="68">
        <v>94.7</v>
      </c>
      <c r="G10" s="60">
        <v>65</v>
      </c>
      <c r="H10" s="129">
        <f>B10*G10/F10</f>
        <v>37.750791974656806</v>
      </c>
    </row>
    <row r="11" spans="1:8" ht="12.75">
      <c r="A11" s="67">
        <v>2</v>
      </c>
      <c r="B11" s="4">
        <v>55</v>
      </c>
      <c r="C11" s="60" t="s">
        <v>162</v>
      </c>
      <c r="D11" s="60" t="s">
        <v>34</v>
      </c>
      <c r="E11" s="4" t="s">
        <v>8</v>
      </c>
      <c r="F11" s="68">
        <v>106.6</v>
      </c>
      <c r="G11" s="60">
        <v>44</v>
      </c>
      <c r="H11" s="129">
        <f>B11*G11/F11</f>
        <v>22.701688555347094</v>
      </c>
    </row>
    <row r="12" spans="1:8" ht="12.75">
      <c r="A12" s="67">
        <v>1</v>
      </c>
      <c r="B12" s="4">
        <v>100</v>
      </c>
      <c r="C12" s="60" t="s">
        <v>129</v>
      </c>
      <c r="D12" s="60" t="s">
        <v>34</v>
      </c>
      <c r="E12" s="4" t="s">
        <v>8</v>
      </c>
      <c r="F12" s="68">
        <v>99.1</v>
      </c>
      <c r="G12" s="60">
        <v>23</v>
      </c>
      <c r="H12" s="129">
        <f>B12*G12/F12</f>
        <v>23.208879919273464</v>
      </c>
    </row>
    <row r="13" spans="1:8" ht="13.5" thickBot="1">
      <c r="A13" s="63" t="s">
        <v>160</v>
      </c>
      <c r="B13" s="64">
        <v>100</v>
      </c>
      <c r="C13" s="64" t="s">
        <v>96</v>
      </c>
      <c r="D13" s="64" t="s">
        <v>71</v>
      </c>
      <c r="E13" s="64" t="s">
        <v>8</v>
      </c>
      <c r="F13" s="66">
        <v>89.4</v>
      </c>
      <c r="G13" s="64">
        <v>16</v>
      </c>
      <c r="H13" s="131">
        <f>B13*G13/F13</f>
        <v>17.89709172259508</v>
      </c>
    </row>
    <row r="15" spans="1:57" s="5" customFormat="1" ht="12.75">
      <c r="A15" s="50" t="s">
        <v>11</v>
      </c>
      <c r="D15" s="5" t="s">
        <v>12</v>
      </c>
      <c r="H15" s="38"/>
      <c r="I15" s="33"/>
      <c r="J15" s="33"/>
      <c r="K15" s="33"/>
      <c r="L15" s="33"/>
      <c r="M15" s="14"/>
      <c r="N15" s="41"/>
      <c r="O15" s="172"/>
      <c r="P15" s="172"/>
      <c r="Q15" s="24"/>
      <c r="R15" s="24"/>
      <c r="S15" s="25"/>
      <c r="T15" s="26"/>
      <c r="U15" s="25"/>
      <c r="V15" s="26"/>
      <c r="W15" s="24"/>
      <c r="X15" s="24"/>
      <c r="Y15" s="24"/>
      <c r="Z15" s="24"/>
      <c r="AA15" s="25"/>
      <c r="AB15" s="26"/>
      <c r="AC15" s="25"/>
      <c r="AD15" s="2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s="5" customFormat="1" ht="12.75">
      <c r="A16" s="50" t="s">
        <v>13</v>
      </c>
      <c r="D16" s="5" t="s">
        <v>14</v>
      </c>
      <c r="H16" s="38"/>
      <c r="I16" s="33"/>
      <c r="J16" s="33"/>
      <c r="K16" s="33"/>
      <c r="L16" s="33"/>
      <c r="M16" s="14"/>
      <c r="N16" s="41"/>
      <c r="O16" s="172"/>
      <c r="P16" s="172"/>
      <c r="Q16" s="24"/>
      <c r="R16" s="24"/>
      <c r="S16" s="25"/>
      <c r="T16" s="26"/>
      <c r="U16" s="25"/>
      <c r="V16" s="26"/>
      <c r="W16" s="24"/>
      <c r="X16" s="24"/>
      <c r="Y16" s="24"/>
      <c r="Z16" s="24"/>
      <c r="AA16" s="25"/>
      <c r="AB16" s="26"/>
      <c r="AC16" s="25"/>
      <c r="AD16" s="2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s="5" customFormat="1" ht="12.75">
      <c r="A17" s="50" t="s">
        <v>17</v>
      </c>
      <c r="D17" s="5" t="s">
        <v>38</v>
      </c>
      <c r="H17" s="38"/>
      <c r="I17" s="33"/>
      <c r="J17" s="33"/>
      <c r="K17" s="33"/>
      <c r="L17" s="33"/>
      <c r="M17" s="14"/>
      <c r="N17" s="41"/>
      <c r="O17" s="172"/>
      <c r="P17" s="172"/>
      <c r="Q17" s="24"/>
      <c r="R17" s="24"/>
      <c r="S17" s="25"/>
      <c r="T17" s="26"/>
      <c r="U17" s="25"/>
      <c r="V17" s="26"/>
      <c r="W17" s="24"/>
      <c r="X17" s="24"/>
      <c r="Y17" s="24"/>
      <c r="Z17" s="24"/>
      <c r="AA17" s="25"/>
      <c r="AB17" s="26"/>
      <c r="AC17" s="25"/>
      <c r="AD17" s="2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s="5" customFormat="1" ht="12.75">
      <c r="A18" s="50" t="s">
        <v>17</v>
      </c>
      <c r="D18" s="5" t="s">
        <v>138</v>
      </c>
      <c r="H18" s="38"/>
      <c r="I18" s="33"/>
      <c r="J18" s="33"/>
      <c r="K18" s="33"/>
      <c r="L18" s="33"/>
      <c r="M18" s="14"/>
      <c r="N18" s="41"/>
      <c r="O18" s="172"/>
      <c r="P18" s="172"/>
      <c r="Q18" s="24"/>
      <c r="R18" s="24"/>
      <c r="S18" s="25"/>
      <c r="T18" s="26"/>
      <c r="U18" s="25"/>
      <c r="V18" s="26"/>
      <c r="W18" s="24"/>
      <c r="X18" s="24"/>
      <c r="Y18" s="24"/>
      <c r="Z18" s="24"/>
      <c r="AA18" s="25"/>
      <c r="AB18" s="26"/>
      <c r="AC18" s="25"/>
      <c r="AD18" s="2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s="5" customFormat="1" ht="12.75">
      <c r="A19" s="50" t="s">
        <v>28</v>
      </c>
      <c r="D19" s="5" t="s">
        <v>139</v>
      </c>
      <c r="H19" s="38"/>
      <c r="I19" s="33"/>
      <c r="J19" s="33"/>
      <c r="K19" s="33"/>
      <c r="L19" s="33"/>
      <c r="M19" s="14"/>
      <c r="N19" s="41"/>
      <c r="O19" s="172"/>
      <c r="P19" s="172"/>
      <c r="Q19" s="24"/>
      <c r="R19" s="24"/>
      <c r="S19" s="25"/>
      <c r="T19" s="26"/>
      <c r="U19" s="25"/>
      <c r="V19" s="26"/>
      <c r="W19" s="24"/>
      <c r="X19" s="24"/>
      <c r="Y19" s="24"/>
      <c r="Z19" s="24"/>
      <c r="AA19" s="25"/>
      <c r="AB19" s="26"/>
      <c r="AC19" s="25"/>
      <c r="AD19" s="2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s="5" customFormat="1" ht="12.75">
      <c r="A20" s="50" t="s">
        <v>39</v>
      </c>
      <c r="D20" s="5" t="s">
        <v>140</v>
      </c>
      <c r="H20" s="38"/>
      <c r="I20" s="33"/>
      <c r="J20" s="33"/>
      <c r="K20" s="33"/>
      <c r="L20" s="33"/>
      <c r="M20" s="14"/>
      <c r="N20" s="41"/>
      <c r="O20" s="172"/>
      <c r="P20" s="172"/>
      <c r="Q20" s="24"/>
      <c r="R20" s="24"/>
      <c r="S20" s="25"/>
      <c r="T20" s="26"/>
      <c r="U20" s="25"/>
      <c r="V20" s="26"/>
      <c r="W20" s="24"/>
      <c r="X20" s="24"/>
      <c r="Y20" s="24"/>
      <c r="Z20" s="24"/>
      <c r="AA20" s="25"/>
      <c r="AB20" s="26"/>
      <c r="AC20" s="25"/>
      <c r="AD20" s="2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</sheetData>
  <sheetProtection/>
  <mergeCells count="8">
    <mergeCell ref="F5:F6"/>
    <mergeCell ref="G5:G6"/>
    <mergeCell ref="H5:H6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5"/>
  <sheetViews>
    <sheetView zoomScalePageLayoutView="0" workbookViewId="0" topLeftCell="A1">
      <selection activeCell="A5" sqref="A5:A6"/>
    </sheetView>
  </sheetViews>
  <sheetFormatPr defaultColWidth="9.00390625" defaultRowHeight="12.75"/>
  <cols>
    <col min="1" max="1" width="6.375" style="0" customWidth="1"/>
    <col min="2" max="2" width="5.75390625" style="0" customWidth="1"/>
    <col min="3" max="3" width="29.25390625" style="0" customWidth="1"/>
    <col min="4" max="4" width="23.25390625" style="0" customWidth="1"/>
    <col min="5" max="5" width="16.875" style="0" customWidth="1"/>
    <col min="6" max="6" width="10.625" style="0" customWidth="1"/>
    <col min="7" max="7" width="7.875" style="0" customWidth="1"/>
    <col min="8" max="9" width="6.00390625" style="0" customWidth="1"/>
    <col min="10" max="10" width="6.25390625" style="0" customWidth="1"/>
    <col min="11" max="11" width="3.125" style="0" customWidth="1"/>
    <col min="12" max="13" width="8.00390625" style="0" customWidth="1"/>
    <col min="14" max="14" width="11.25390625" style="0" customWidth="1"/>
    <col min="15" max="15" width="8.875" style="0" customWidth="1"/>
    <col min="16" max="16" width="17.25390625" style="0" customWidth="1"/>
  </cols>
  <sheetData>
    <row r="1" spans="1:56" s="7" customFormat="1" ht="22.5" customHeight="1" thickBot="1">
      <c r="A1" s="49" t="s">
        <v>53</v>
      </c>
      <c r="C1" s="11"/>
      <c r="D1" s="11"/>
      <c r="E1" s="11"/>
      <c r="F1" s="11"/>
      <c r="G1" s="11"/>
      <c r="H1" s="29"/>
      <c r="I1" s="29"/>
      <c r="J1" s="29"/>
      <c r="K1" s="29"/>
      <c r="L1" s="29"/>
      <c r="M1" s="117"/>
      <c r="N1" s="117"/>
      <c r="O1" s="117"/>
      <c r="P1" s="171"/>
      <c r="Q1" s="22"/>
      <c r="R1" s="16"/>
      <c r="S1" s="17"/>
      <c r="T1" s="15"/>
      <c r="U1" s="17"/>
      <c r="V1" s="15"/>
      <c r="W1" s="15"/>
      <c r="X1" s="15"/>
      <c r="Y1" s="15"/>
      <c r="Z1" s="15"/>
      <c r="AA1" s="17"/>
      <c r="AB1" s="15"/>
      <c r="AC1" s="1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s="7" customFormat="1" ht="22.5" customHeight="1">
      <c r="A2" s="116" t="s">
        <v>54</v>
      </c>
      <c r="B2" s="8"/>
      <c r="C2" s="22"/>
      <c r="D2" s="22"/>
      <c r="E2" s="22"/>
      <c r="F2" s="22"/>
      <c r="G2" s="22"/>
      <c r="H2" s="117"/>
      <c r="I2" s="117"/>
      <c r="J2" s="117"/>
      <c r="K2" s="117"/>
      <c r="L2" s="117"/>
      <c r="M2" s="117"/>
      <c r="N2" s="117"/>
      <c r="O2" s="117"/>
      <c r="P2" s="171"/>
      <c r="Q2" s="22"/>
      <c r="R2" s="16"/>
      <c r="S2" s="17"/>
      <c r="T2" s="15"/>
      <c r="U2" s="17"/>
      <c r="V2" s="15"/>
      <c r="W2" s="15"/>
      <c r="X2" s="15"/>
      <c r="Y2" s="15"/>
      <c r="Z2" s="15"/>
      <c r="AA2" s="17"/>
      <c r="AB2" s="15"/>
      <c r="AC2" s="1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s="5" customFormat="1" ht="19.5" customHeight="1">
      <c r="A3" s="51" t="s">
        <v>55</v>
      </c>
      <c r="C3" s="23"/>
      <c r="D3" s="23"/>
      <c r="E3" s="23"/>
      <c r="F3" s="23"/>
      <c r="G3" s="23"/>
      <c r="H3" s="32"/>
      <c r="I3" s="32"/>
      <c r="J3" s="32"/>
      <c r="K3" s="32"/>
      <c r="L3" s="43"/>
      <c r="M3" s="43"/>
      <c r="N3" s="43"/>
      <c r="O3" s="43"/>
      <c r="P3" s="32"/>
      <c r="Q3" s="23"/>
      <c r="R3" s="25"/>
      <c r="S3" s="26"/>
      <c r="T3" s="25"/>
      <c r="U3" s="26"/>
      <c r="V3" s="24"/>
      <c r="W3" s="24"/>
      <c r="X3" s="24"/>
      <c r="Y3" s="24"/>
      <c r="Z3" s="25"/>
      <c r="AA3" s="26"/>
      <c r="AB3" s="25"/>
      <c r="AC3" s="2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</row>
    <row r="4" spans="5:56" s="5" customFormat="1" ht="18.75" thickBot="1">
      <c r="E4" s="9"/>
      <c r="F4" s="19"/>
      <c r="G4" s="10"/>
      <c r="H4" s="31"/>
      <c r="I4" s="33"/>
      <c r="J4" s="33"/>
      <c r="K4" s="33"/>
      <c r="L4" s="14"/>
      <c r="M4" s="14"/>
      <c r="N4" s="14"/>
      <c r="O4" s="14"/>
      <c r="P4" s="172"/>
      <c r="Q4" s="24"/>
      <c r="R4" s="25"/>
      <c r="S4" s="26"/>
      <c r="T4" s="25"/>
      <c r="U4" s="26"/>
      <c r="V4" s="24"/>
      <c r="W4" s="24"/>
      <c r="X4" s="24"/>
      <c r="Y4" s="24"/>
      <c r="Z4" s="25"/>
      <c r="AA4" s="26"/>
      <c r="AB4" s="25"/>
      <c r="AC4" s="2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s="5" customFormat="1" ht="12.75" customHeight="1">
      <c r="A5" s="142" t="s">
        <v>9</v>
      </c>
      <c r="B5" s="144" t="s">
        <v>2</v>
      </c>
      <c r="C5" s="133" t="s">
        <v>3</v>
      </c>
      <c r="D5" s="133" t="s">
        <v>24</v>
      </c>
      <c r="E5" s="133" t="s">
        <v>7</v>
      </c>
      <c r="F5" s="133" t="s">
        <v>4</v>
      </c>
      <c r="G5" s="133" t="s">
        <v>1</v>
      </c>
      <c r="H5" s="137" t="s">
        <v>5</v>
      </c>
      <c r="I5" s="138"/>
      <c r="J5" s="138"/>
      <c r="K5" s="138"/>
      <c r="L5" s="185"/>
      <c r="M5" s="137" t="s">
        <v>19</v>
      </c>
      <c r="N5" s="139"/>
      <c r="O5" s="183" t="s">
        <v>165</v>
      </c>
      <c r="P5" s="170" t="s">
        <v>56</v>
      </c>
      <c r="Q5" s="24"/>
      <c r="R5" s="25"/>
      <c r="S5" s="26"/>
      <c r="T5" s="25"/>
      <c r="U5" s="26"/>
      <c r="V5" s="24"/>
      <c r="W5" s="24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56" s="12" customFormat="1" ht="13.5" thickBot="1">
      <c r="A6" s="143"/>
      <c r="B6" s="145"/>
      <c r="C6" s="134"/>
      <c r="D6" s="134"/>
      <c r="E6" s="134"/>
      <c r="F6" s="134"/>
      <c r="G6" s="134"/>
      <c r="H6" s="81">
        <v>1</v>
      </c>
      <c r="I6" s="82">
        <v>2</v>
      </c>
      <c r="J6" s="82">
        <v>3</v>
      </c>
      <c r="K6" s="82">
        <v>4</v>
      </c>
      <c r="L6" s="186" t="s">
        <v>6</v>
      </c>
      <c r="M6" s="81" t="s">
        <v>1</v>
      </c>
      <c r="N6" s="182" t="s">
        <v>166</v>
      </c>
      <c r="O6" s="184"/>
      <c r="P6" s="173"/>
      <c r="Q6" s="24"/>
      <c r="R6" s="25"/>
      <c r="S6" s="26"/>
      <c r="T6" s="25"/>
      <c r="U6" s="26"/>
      <c r="V6" s="24"/>
      <c r="W6" s="24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</row>
    <row r="7" spans="1:56" s="5" customFormat="1" ht="12.75">
      <c r="A7" s="88"/>
      <c r="B7" s="69"/>
      <c r="C7" s="70" t="s">
        <v>35</v>
      </c>
      <c r="D7" s="71"/>
      <c r="E7" s="72"/>
      <c r="F7" s="73"/>
      <c r="G7" s="74"/>
      <c r="H7" s="76"/>
      <c r="I7" s="76"/>
      <c r="J7" s="76"/>
      <c r="K7" s="77"/>
      <c r="L7" s="78"/>
      <c r="M7" s="180"/>
      <c r="N7" s="180"/>
      <c r="O7" s="180"/>
      <c r="P7" s="187"/>
      <c r="Q7" s="24"/>
      <c r="R7" s="25"/>
      <c r="S7" s="26"/>
      <c r="T7" s="25"/>
      <c r="U7" s="26"/>
      <c r="V7" s="24"/>
      <c r="W7" s="24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</row>
    <row r="8" spans="1:56" s="5" customFormat="1" ht="13.5" thickBot="1">
      <c r="A8" s="90">
        <v>1</v>
      </c>
      <c r="B8" s="178" t="s">
        <v>15</v>
      </c>
      <c r="C8" s="85" t="s">
        <v>163</v>
      </c>
      <c r="D8" s="64" t="s">
        <v>164</v>
      </c>
      <c r="E8" s="65">
        <v>33123</v>
      </c>
      <c r="F8" s="85" t="s">
        <v>8</v>
      </c>
      <c r="G8" s="66">
        <v>56</v>
      </c>
      <c r="H8" s="64">
        <v>132.5</v>
      </c>
      <c r="I8" s="95">
        <v>135</v>
      </c>
      <c r="J8" s="64">
        <v>135</v>
      </c>
      <c r="K8" s="92"/>
      <c r="L8" s="188">
        <v>55</v>
      </c>
      <c r="M8" s="119">
        <v>82.5</v>
      </c>
      <c r="N8" s="119">
        <v>22</v>
      </c>
      <c r="O8" s="189">
        <v>157</v>
      </c>
      <c r="P8" s="190" t="s">
        <v>167</v>
      </c>
      <c r="Q8" s="24"/>
      <c r="R8" s="25"/>
      <c r="S8" s="26"/>
      <c r="T8" s="25"/>
      <c r="U8" s="26"/>
      <c r="V8" s="24"/>
      <c r="W8" s="24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</row>
    <row r="10" spans="1:56" s="5" customFormat="1" ht="12.75">
      <c r="A10" s="50" t="s">
        <v>11</v>
      </c>
      <c r="D10" s="5" t="s">
        <v>12</v>
      </c>
      <c r="H10" s="33"/>
      <c r="I10" s="33"/>
      <c r="J10" s="33"/>
      <c r="K10" s="33"/>
      <c r="L10" s="14"/>
      <c r="M10" s="14"/>
      <c r="N10" s="14"/>
      <c r="O10" s="14"/>
      <c r="P10" s="172"/>
      <c r="Q10" s="24"/>
      <c r="R10" s="25"/>
      <c r="S10" s="26"/>
      <c r="T10" s="25"/>
      <c r="U10" s="26"/>
      <c r="V10" s="24"/>
      <c r="W10" s="24"/>
      <c r="X10" s="24"/>
      <c r="Y10" s="24"/>
      <c r="Z10" s="25"/>
      <c r="AA10" s="26"/>
      <c r="AB10" s="25"/>
      <c r="AC10" s="2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</row>
    <row r="11" spans="1:56" s="5" customFormat="1" ht="12.75">
      <c r="A11" s="50" t="s">
        <v>13</v>
      </c>
      <c r="D11" s="5" t="s">
        <v>14</v>
      </c>
      <c r="H11" s="33"/>
      <c r="I11" s="33"/>
      <c r="J11" s="33"/>
      <c r="K11" s="33"/>
      <c r="L11" s="14"/>
      <c r="M11" s="14"/>
      <c r="N11" s="14"/>
      <c r="O11" s="14"/>
      <c r="P11" s="172"/>
      <c r="Q11" s="24"/>
      <c r="R11" s="25"/>
      <c r="S11" s="26"/>
      <c r="T11" s="25"/>
      <c r="U11" s="26"/>
      <c r="V11" s="24"/>
      <c r="W11" s="24"/>
      <c r="X11" s="24"/>
      <c r="Y11" s="24"/>
      <c r="Z11" s="25"/>
      <c r="AA11" s="26"/>
      <c r="AB11" s="25"/>
      <c r="AC11" s="2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s="5" customFormat="1" ht="12.75">
      <c r="A12" s="50" t="s">
        <v>17</v>
      </c>
      <c r="D12" s="5" t="s">
        <v>38</v>
      </c>
      <c r="H12" s="33"/>
      <c r="I12" s="33"/>
      <c r="J12" s="33"/>
      <c r="K12" s="33"/>
      <c r="L12" s="14"/>
      <c r="M12" s="14"/>
      <c r="N12" s="14"/>
      <c r="O12" s="14"/>
      <c r="P12" s="172"/>
      <c r="Q12" s="24"/>
      <c r="R12" s="25"/>
      <c r="S12" s="26"/>
      <c r="T12" s="25"/>
      <c r="U12" s="26"/>
      <c r="V12" s="24"/>
      <c r="W12" s="24"/>
      <c r="X12" s="24"/>
      <c r="Y12" s="24"/>
      <c r="Z12" s="25"/>
      <c r="AA12" s="26"/>
      <c r="AB12" s="25"/>
      <c r="AC12" s="2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s="5" customFormat="1" ht="12.75">
      <c r="A13" s="50" t="s">
        <v>17</v>
      </c>
      <c r="D13" s="5" t="s">
        <v>138</v>
      </c>
      <c r="H13" s="33"/>
      <c r="I13" s="33"/>
      <c r="J13" s="33"/>
      <c r="K13" s="33"/>
      <c r="L13" s="14"/>
      <c r="M13" s="14"/>
      <c r="N13" s="14"/>
      <c r="O13" s="14"/>
      <c r="P13" s="172"/>
      <c r="Q13" s="24"/>
      <c r="R13" s="25"/>
      <c r="S13" s="26"/>
      <c r="T13" s="25"/>
      <c r="U13" s="26"/>
      <c r="V13" s="24"/>
      <c r="W13" s="24"/>
      <c r="X13" s="24"/>
      <c r="Y13" s="24"/>
      <c r="Z13" s="25"/>
      <c r="AA13" s="26"/>
      <c r="AB13" s="25"/>
      <c r="AC13" s="2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</row>
    <row r="14" spans="1:56" s="5" customFormat="1" ht="12.75">
      <c r="A14" s="50" t="s">
        <v>28</v>
      </c>
      <c r="D14" s="5" t="s">
        <v>139</v>
      </c>
      <c r="H14" s="33"/>
      <c r="I14" s="33"/>
      <c r="J14" s="33"/>
      <c r="K14" s="33"/>
      <c r="L14" s="14"/>
      <c r="M14" s="14"/>
      <c r="N14" s="14"/>
      <c r="O14" s="14"/>
      <c r="P14" s="172"/>
      <c r="Q14" s="24"/>
      <c r="R14" s="25"/>
      <c r="S14" s="26"/>
      <c r="T14" s="25"/>
      <c r="U14" s="26"/>
      <c r="V14" s="24"/>
      <c r="W14" s="24"/>
      <c r="X14" s="24"/>
      <c r="Y14" s="24"/>
      <c r="Z14" s="25"/>
      <c r="AA14" s="26"/>
      <c r="AB14" s="25"/>
      <c r="AC14" s="2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</row>
    <row r="15" spans="1:56" s="5" customFormat="1" ht="12.75">
      <c r="A15" s="50" t="s">
        <v>39</v>
      </c>
      <c r="D15" s="5" t="s">
        <v>140</v>
      </c>
      <c r="H15" s="33"/>
      <c r="I15" s="33"/>
      <c r="J15" s="33"/>
      <c r="K15" s="33"/>
      <c r="L15" s="14"/>
      <c r="M15" s="14"/>
      <c r="N15" s="14"/>
      <c r="O15" s="14"/>
      <c r="P15" s="172"/>
      <c r="Q15" s="24"/>
      <c r="R15" s="25"/>
      <c r="S15" s="26"/>
      <c r="T15" s="25"/>
      <c r="U15" s="26"/>
      <c r="V15" s="24"/>
      <c r="W15" s="24"/>
      <c r="X15" s="24"/>
      <c r="Y15" s="24"/>
      <c r="Z15" s="25"/>
      <c r="AA15" s="26"/>
      <c r="AB15" s="25"/>
      <c r="AC15" s="2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</sheetData>
  <sheetProtection/>
  <mergeCells count="11">
    <mergeCell ref="G5:G6"/>
    <mergeCell ref="H5:L5"/>
    <mergeCell ref="P5:P6"/>
    <mergeCell ref="M5:N5"/>
    <mergeCell ref="O5:O6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21"/>
  <sheetViews>
    <sheetView zoomScalePageLayoutView="0" workbookViewId="0" topLeftCell="A1">
      <selection activeCell="A5" sqref="A5:A6"/>
    </sheetView>
  </sheetViews>
  <sheetFormatPr defaultColWidth="9.00390625" defaultRowHeight="12.75"/>
  <cols>
    <col min="1" max="1" width="7.00390625" style="0" customWidth="1"/>
    <col min="2" max="2" width="5.875" style="0" customWidth="1"/>
    <col min="3" max="3" width="32.375" style="0" customWidth="1"/>
    <col min="4" max="4" width="19.75390625" style="0" customWidth="1"/>
    <col min="5" max="5" width="12.875" style="0" customWidth="1"/>
    <col min="6" max="6" width="10.75390625" style="0" customWidth="1"/>
    <col min="7" max="7" width="7.125" style="0" customWidth="1"/>
    <col min="8" max="8" width="7.625" style="0" customWidth="1"/>
    <col min="9" max="10" width="6.625" style="0" customWidth="1"/>
    <col min="11" max="11" width="7.125" style="0" customWidth="1"/>
    <col min="12" max="12" width="2.00390625" style="0" customWidth="1"/>
    <col min="15" max="16" width="6.625" style="0" customWidth="1"/>
    <col min="17" max="17" width="7.125" style="0" customWidth="1"/>
    <col min="18" max="18" width="2.25390625" style="0" customWidth="1"/>
    <col min="21" max="21" width="9.125" style="200" customWidth="1"/>
    <col min="23" max="23" width="21.125" style="0" customWidth="1"/>
    <col min="24" max="24" width="13.125" style="0" customWidth="1"/>
  </cols>
  <sheetData>
    <row r="1" spans="1:64" s="7" customFormat="1" ht="22.5" customHeight="1" thickBot="1">
      <c r="A1" s="49" t="s">
        <v>53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29"/>
      <c r="P1" s="29"/>
      <c r="Q1" s="29"/>
      <c r="R1" s="29"/>
      <c r="S1" s="29"/>
      <c r="T1" s="40"/>
      <c r="U1" s="193"/>
      <c r="V1" s="118"/>
      <c r="W1" s="171"/>
      <c r="X1" s="22"/>
      <c r="Y1" s="22"/>
      <c r="Z1" s="16"/>
      <c r="AA1" s="17"/>
      <c r="AB1" s="15"/>
      <c r="AC1" s="17"/>
      <c r="AD1" s="15"/>
      <c r="AE1" s="15"/>
      <c r="AF1" s="15"/>
      <c r="AG1" s="15"/>
      <c r="AH1" s="15"/>
      <c r="AI1" s="17"/>
      <c r="AJ1" s="15"/>
      <c r="AK1" s="1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1:64" s="7" customFormat="1" ht="22.5" customHeight="1">
      <c r="A2" s="116" t="s">
        <v>54</v>
      </c>
      <c r="B2" s="8"/>
      <c r="C2" s="22"/>
      <c r="D2" s="22"/>
      <c r="E2" s="22"/>
      <c r="F2" s="22"/>
      <c r="G2" s="22"/>
      <c r="H2" s="47"/>
      <c r="I2" s="117"/>
      <c r="J2" s="117"/>
      <c r="K2" s="117"/>
      <c r="L2" s="117"/>
      <c r="M2" s="117"/>
      <c r="N2" s="118"/>
      <c r="O2" s="117"/>
      <c r="P2" s="117"/>
      <c r="Q2" s="117"/>
      <c r="R2" s="117"/>
      <c r="S2" s="117"/>
      <c r="T2" s="118"/>
      <c r="U2" s="193"/>
      <c r="V2" s="118"/>
      <c r="W2" s="171"/>
      <c r="X2" s="22"/>
      <c r="Y2" s="22"/>
      <c r="Z2" s="16"/>
      <c r="AA2" s="17"/>
      <c r="AB2" s="15"/>
      <c r="AC2" s="17"/>
      <c r="AD2" s="15"/>
      <c r="AE2" s="15"/>
      <c r="AF2" s="15"/>
      <c r="AG2" s="15"/>
      <c r="AH2" s="15"/>
      <c r="AI2" s="17"/>
      <c r="AJ2" s="15"/>
      <c r="AK2" s="1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s="5" customFormat="1" ht="19.5" customHeight="1">
      <c r="A3" s="51" t="s">
        <v>55</v>
      </c>
      <c r="C3" s="23"/>
      <c r="D3" s="23"/>
      <c r="E3" s="23"/>
      <c r="F3" s="23"/>
      <c r="G3" s="23"/>
      <c r="H3" s="35"/>
      <c r="I3" s="32"/>
      <c r="J3" s="32"/>
      <c r="K3" s="32"/>
      <c r="L3" s="32"/>
      <c r="M3" s="43"/>
      <c r="N3" s="39"/>
      <c r="O3" s="32"/>
      <c r="P3" s="32"/>
      <c r="Q3" s="32"/>
      <c r="R3" s="32"/>
      <c r="S3" s="43"/>
      <c r="T3" s="39"/>
      <c r="U3" s="194"/>
      <c r="V3" s="39"/>
      <c r="W3" s="32"/>
      <c r="X3" s="23"/>
      <c r="Y3" s="23"/>
      <c r="Z3" s="25"/>
      <c r="AA3" s="26"/>
      <c r="AB3" s="25"/>
      <c r="AC3" s="26"/>
      <c r="AD3" s="24"/>
      <c r="AE3" s="24"/>
      <c r="AF3" s="24"/>
      <c r="AG3" s="24"/>
      <c r="AH3" s="25"/>
      <c r="AI3" s="26"/>
      <c r="AJ3" s="25"/>
      <c r="AK3" s="2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5:64" s="5" customFormat="1" ht="18.75" thickBot="1">
      <c r="E4" s="9"/>
      <c r="F4" s="19"/>
      <c r="G4" s="10"/>
      <c r="H4" s="36"/>
      <c r="I4" s="31"/>
      <c r="J4" s="33"/>
      <c r="K4" s="33"/>
      <c r="L4" s="33"/>
      <c r="M4" s="14"/>
      <c r="N4" s="41"/>
      <c r="O4" s="31"/>
      <c r="P4" s="33"/>
      <c r="Q4" s="33"/>
      <c r="R4" s="33"/>
      <c r="S4" s="14"/>
      <c r="T4" s="41"/>
      <c r="U4" s="195"/>
      <c r="V4" s="41"/>
      <c r="W4" s="172"/>
      <c r="X4" s="24"/>
      <c r="Y4" s="24"/>
      <c r="Z4" s="25"/>
      <c r="AA4" s="26"/>
      <c r="AB4" s="25"/>
      <c r="AC4" s="26"/>
      <c r="AD4" s="24"/>
      <c r="AE4" s="24"/>
      <c r="AF4" s="24"/>
      <c r="AG4" s="24"/>
      <c r="AH4" s="25"/>
      <c r="AI4" s="26"/>
      <c r="AJ4" s="25"/>
      <c r="AK4" s="2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s="5" customFormat="1" ht="12.75">
      <c r="A5" s="142" t="s">
        <v>9</v>
      </c>
      <c r="B5" s="144" t="s">
        <v>2</v>
      </c>
      <c r="C5" s="133" t="s">
        <v>3</v>
      </c>
      <c r="D5" s="133" t="s">
        <v>24</v>
      </c>
      <c r="E5" s="133" t="s">
        <v>7</v>
      </c>
      <c r="F5" s="133" t="s">
        <v>4</v>
      </c>
      <c r="G5" s="133" t="s">
        <v>1</v>
      </c>
      <c r="H5" s="135" t="s">
        <v>0</v>
      </c>
      <c r="I5" s="137" t="s">
        <v>5</v>
      </c>
      <c r="J5" s="138"/>
      <c r="K5" s="138"/>
      <c r="L5" s="138"/>
      <c r="M5" s="138"/>
      <c r="N5" s="139"/>
      <c r="O5" s="137" t="s">
        <v>177</v>
      </c>
      <c r="P5" s="138"/>
      <c r="Q5" s="138"/>
      <c r="R5" s="138"/>
      <c r="S5" s="138"/>
      <c r="T5" s="139"/>
      <c r="U5" s="196" t="s">
        <v>168</v>
      </c>
      <c r="V5" s="191" t="s">
        <v>169</v>
      </c>
      <c r="W5" s="170" t="s">
        <v>56</v>
      </c>
      <c r="X5" s="140" t="s">
        <v>10</v>
      </c>
      <c r="Y5" s="24"/>
      <c r="Z5" s="25"/>
      <c r="AA5" s="26"/>
      <c r="AB5" s="25"/>
      <c r="AC5" s="26"/>
      <c r="AD5" s="24"/>
      <c r="AE5" s="24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64" s="12" customFormat="1" ht="13.5" thickBot="1">
      <c r="A6" s="143"/>
      <c r="B6" s="145"/>
      <c r="C6" s="134"/>
      <c r="D6" s="134"/>
      <c r="E6" s="134"/>
      <c r="F6" s="134"/>
      <c r="G6" s="134"/>
      <c r="H6" s="136"/>
      <c r="I6" s="81">
        <v>1</v>
      </c>
      <c r="J6" s="82">
        <v>2</v>
      </c>
      <c r="K6" s="82">
        <v>3</v>
      </c>
      <c r="L6" s="82">
        <v>4</v>
      </c>
      <c r="M6" s="82" t="s">
        <v>6</v>
      </c>
      <c r="N6" s="83" t="s">
        <v>0</v>
      </c>
      <c r="O6" s="81">
        <v>1</v>
      </c>
      <c r="P6" s="82">
        <v>2</v>
      </c>
      <c r="Q6" s="82">
        <v>3</v>
      </c>
      <c r="R6" s="82">
        <v>4</v>
      </c>
      <c r="S6" s="82" t="s">
        <v>6</v>
      </c>
      <c r="T6" s="83" t="s">
        <v>0</v>
      </c>
      <c r="U6" s="197"/>
      <c r="V6" s="192"/>
      <c r="W6" s="173"/>
      <c r="X6" s="141"/>
      <c r="Y6" s="24"/>
      <c r="Z6" s="25"/>
      <c r="AA6" s="26"/>
      <c r="AB6" s="25"/>
      <c r="AC6" s="26"/>
      <c r="AD6" s="24"/>
      <c r="AE6" s="24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spans="1:64" s="5" customFormat="1" ht="12.75">
      <c r="A7" s="88"/>
      <c r="B7" s="69"/>
      <c r="C7" s="201" t="s">
        <v>170</v>
      </c>
      <c r="D7" s="71"/>
      <c r="E7" s="72"/>
      <c r="F7" s="73"/>
      <c r="G7" s="74"/>
      <c r="H7" s="75"/>
      <c r="I7" s="76"/>
      <c r="J7" s="76"/>
      <c r="K7" s="76"/>
      <c r="L7" s="77"/>
      <c r="M7" s="78"/>
      <c r="N7" s="79"/>
      <c r="O7" s="76"/>
      <c r="P7" s="76"/>
      <c r="Q7" s="76"/>
      <c r="R7" s="77"/>
      <c r="S7" s="78"/>
      <c r="T7" s="79"/>
      <c r="U7" s="198"/>
      <c r="V7" s="167"/>
      <c r="W7" s="174"/>
      <c r="X7" s="80"/>
      <c r="Y7" s="24"/>
      <c r="Z7" s="25"/>
      <c r="AA7" s="26"/>
      <c r="AB7" s="25"/>
      <c r="AC7" s="26"/>
      <c r="AD7" s="24"/>
      <c r="AE7" s="24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</row>
    <row r="8" spans="1:64" s="5" customFormat="1" ht="12.75">
      <c r="A8" s="89">
        <v>1</v>
      </c>
      <c r="B8" s="6" t="s">
        <v>15</v>
      </c>
      <c r="C8" s="1" t="s">
        <v>68</v>
      </c>
      <c r="D8" s="4" t="s">
        <v>25</v>
      </c>
      <c r="E8" s="2">
        <v>27234</v>
      </c>
      <c r="F8" s="1" t="s">
        <v>8</v>
      </c>
      <c r="G8" s="3">
        <v>61</v>
      </c>
      <c r="H8" s="37">
        <v>0</v>
      </c>
      <c r="I8" s="4">
        <v>52.5</v>
      </c>
      <c r="J8" s="4">
        <v>55</v>
      </c>
      <c r="K8" s="4">
        <v>60</v>
      </c>
      <c r="L8" s="34"/>
      <c r="M8" s="52">
        <v>60</v>
      </c>
      <c r="N8" s="42">
        <f>M8*H8</f>
        <v>0</v>
      </c>
      <c r="O8" s="4">
        <v>80</v>
      </c>
      <c r="P8" s="4">
        <v>85</v>
      </c>
      <c r="Q8" s="4">
        <v>100</v>
      </c>
      <c r="R8" s="34"/>
      <c r="S8" s="52">
        <v>100</v>
      </c>
      <c r="T8" s="42">
        <f>S8*H8</f>
        <v>0</v>
      </c>
      <c r="U8" s="199">
        <f>M8+S8</f>
        <v>160</v>
      </c>
      <c r="V8" s="168">
        <f>H8*U8</f>
        <v>0</v>
      </c>
      <c r="W8" s="176" t="s">
        <v>69</v>
      </c>
      <c r="X8" s="30"/>
      <c r="Y8" s="24"/>
      <c r="Z8" s="25"/>
      <c r="AA8" s="26"/>
      <c r="AB8" s="25"/>
      <c r="AC8" s="26"/>
      <c r="AD8" s="24"/>
      <c r="AE8" s="24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</row>
    <row r="9" spans="1:64" s="5" customFormat="1" ht="12.75">
      <c r="A9" s="88"/>
      <c r="B9" s="69"/>
      <c r="C9" s="201" t="s">
        <v>29</v>
      </c>
      <c r="D9" s="71"/>
      <c r="E9" s="72"/>
      <c r="F9" s="1"/>
      <c r="G9" s="74"/>
      <c r="H9" s="75"/>
      <c r="I9" s="76"/>
      <c r="J9" s="76"/>
      <c r="K9" s="76"/>
      <c r="L9" s="77"/>
      <c r="M9" s="78"/>
      <c r="N9" s="79"/>
      <c r="O9" s="76"/>
      <c r="P9" s="76"/>
      <c r="Q9" s="76"/>
      <c r="R9" s="77"/>
      <c r="S9" s="78"/>
      <c r="T9" s="79"/>
      <c r="U9" s="198"/>
      <c r="V9" s="167"/>
      <c r="W9" s="174"/>
      <c r="X9" s="80"/>
      <c r="Y9" s="24"/>
      <c r="Z9" s="25"/>
      <c r="AA9" s="26"/>
      <c r="AB9" s="25"/>
      <c r="AC9" s="26"/>
      <c r="AD9" s="24"/>
      <c r="AE9" s="24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</row>
    <row r="10" spans="1:64" s="5" customFormat="1" ht="12.75">
      <c r="A10" s="89">
        <v>1</v>
      </c>
      <c r="B10" s="6" t="s">
        <v>15</v>
      </c>
      <c r="C10" s="1" t="s">
        <v>163</v>
      </c>
      <c r="D10" s="4" t="s">
        <v>164</v>
      </c>
      <c r="E10" s="2">
        <v>33123</v>
      </c>
      <c r="F10" s="1" t="s">
        <v>8</v>
      </c>
      <c r="G10" s="3">
        <v>81.2</v>
      </c>
      <c r="H10" s="37">
        <v>0.6262</v>
      </c>
      <c r="I10" s="4">
        <v>130</v>
      </c>
      <c r="J10" s="46">
        <v>135</v>
      </c>
      <c r="K10" s="4">
        <v>135</v>
      </c>
      <c r="L10" s="34"/>
      <c r="M10" s="52">
        <v>135</v>
      </c>
      <c r="N10" s="42">
        <f>M10*H10</f>
        <v>84.53699999999999</v>
      </c>
      <c r="O10" s="4">
        <v>160</v>
      </c>
      <c r="P10" s="46">
        <v>170</v>
      </c>
      <c r="Q10" s="4">
        <v>175</v>
      </c>
      <c r="R10" s="34"/>
      <c r="S10" s="52">
        <v>175</v>
      </c>
      <c r="T10" s="42">
        <f>S10*H10</f>
        <v>109.585</v>
      </c>
      <c r="U10" s="199">
        <f>M10+S10</f>
        <v>310</v>
      </c>
      <c r="V10" s="168">
        <f>H10*U10</f>
        <v>194.12199999999999</v>
      </c>
      <c r="W10" s="176" t="s">
        <v>167</v>
      </c>
      <c r="X10" s="30">
        <v>1</v>
      </c>
      <c r="Y10" s="24"/>
      <c r="Z10" s="25"/>
      <c r="AA10" s="26"/>
      <c r="AB10" s="25"/>
      <c r="AC10" s="26"/>
      <c r="AD10" s="24"/>
      <c r="AE10" s="24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</row>
    <row r="11" spans="1:64" s="5" customFormat="1" ht="12.75">
      <c r="A11" s="89">
        <v>2</v>
      </c>
      <c r="B11" s="6" t="s">
        <v>15</v>
      </c>
      <c r="C11" s="1" t="s">
        <v>171</v>
      </c>
      <c r="D11" s="4" t="s">
        <v>71</v>
      </c>
      <c r="E11" s="2">
        <v>31334</v>
      </c>
      <c r="F11" s="1" t="s">
        <v>8</v>
      </c>
      <c r="G11" s="3">
        <v>74.7</v>
      </c>
      <c r="H11" s="37">
        <v>0.6666</v>
      </c>
      <c r="I11" s="4">
        <v>120</v>
      </c>
      <c r="J11" s="46">
        <v>130</v>
      </c>
      <c r="K11" s="46">
        <v>130</v>
      </c>
      <c r="L11" s="34"/>
      <c r="M11" s="52">
        <v>120</v>
      </c>
      <c r="N11" s="42">
        <f>M11*H11</f>
        <v>79.99199999999999</v>
      </c>
      <c r="O11" s="4">
        <v>150</v>
      </c>
      <c r="P11" s="4">
        <v>160</v>
      </c>
      <c r="Q11" s="4">
        <v>170</v>
      </c>
      <c r="R11" s="34"/>
      <c r="S11" s="52">
        <v>170</v>
      </c>
      <c r="T11" s="42">
        <f>S11*H11</f>
        <v>113.32199999999999</v>
      </c>
      <c r="U11" s="199">
        <f>M11+S11</f>
        <v>290</v>
      </c>
      <c r="V11" s="168">
        <f>H11*U11</f>
        <v>193.314</v>
      </c>
      <c r="W11" s="176" t="s">
        <v>33</v>
      </c>
      <c r="X11" s="30">
        <v>2</v>
      </c>
      <c r="Y11" s="24"/>
      <c r="Z11" s="25"/>
      <c r="AA11" s="26"/>
      <c r="AB11" s="25"/>
      <c r="AC11" s="26"/>
      <c r="AD11" s="24"/>
      <c r="AE11" s="24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s="5" customFormat="1" ht="12.75">
      <c r="A12" s="89">
        <v>3</v>
      </c>
      <c r="B12" s="6" t="s">
        <v>15</v>
      </c>
      <c r="C12" s="1" t="s">
        <v>172</v>
      </c>
      <c r="D12" s="4" t="s">
        <v>71</v>
      </c>
      <c r="E12" s="2">
        <v>36825</v>
      </c>
      <c r="F12" s="1" t="s">
        <v>8</v>
      </c>
      <c r="G12" s="3">
        <v>88.7</v>
      </c>
      <c r="H12" s="37">
        <v>0.5905</v>
      </c>
      <c r="I12" s="4">
        <v>115</v>
      </c>
      <c r="J12" s="46">
        <v>117.5</v>
      </c>
      <c r="K12" s="46">
        <v>117.5</v>
      </c>
      <c r="L12" s="34"/>
      <c r="M12" s="52">
        <v>115</v>
      </c>
      <c r="N12" s="42">
        <f>M12*H12</f>
        <v>67.9075</v>
      </c>
      <c r="O12" s="4">
        <v>160</v>
      </c>
      <c r="P12" s="4">
        <v>167.5</v>
      </c>
      <c r="Q12" s="4">
        <v>175</v>
      </c>
      <c r="R12" s="34"/>
      <c r="S12" s="52">
        <v>175</v>
      </c>
      <c r="T12" s="42">
        <f>S12*H12</f>
        <v>103.3375</v>
      </c>
      <c r="U12" s="199">
        <f>M12+S12</f>
        <v>290</v>
      </c>
      <c r="V12" s="168">
        <f>H12*U12</f>
        <v>171.245</v>
      </c>
      <c r="W12" s="176" t="s">
        <v>167</v>
      </c>
      <c r="X12" s="30">
        <v>3</v>
      </c>
      <c r="Y12" s="24"/>
      <c r="Z12" s="25"/>
      <c r="AA12" s="26"/>
      <c r="AB12" s="25"/>
      <c r="AC12" s="26"/>
      <c r="AD12" s="24"/>
      <c r="AE12" s="24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</row>
    <row r="13" spans="1:64" s="5" customFormat="1" ht="12.75">
      <c r="A13" s="89">
        <v>4</v>
      </c>
      <c r="B13" s="6" t="s">
        <v>15</v>
      </c>
      <c r="C13" s="1" t="s">
        <v>173</v>
      </c>
      <c r="D13" s="4" t="s">
        <v>42</v>
      </c>
      <c r="E13" s="2">
        <v>37350</v>
      </c>
      <c r="F13" s="1" t="s">
        <v>8</v>
      </c>
      <c r="G13" s="3">
        <v>59.8</v>
      </c>
      <c r="H13" s="37">
        <v>0.8156</v>
      </c>
      <c r="I13" s="4">
        <v>60</v>
      </c>
      <c r="J13" s="4">
        <v>65</v>
      </c>
      <c r="K13" s="46">
        <v>70</v>
      </c>
      <c r="L13" s="34"/>
      <c r="M13" s="52">
        <v>65</v>
      </c>
      <c r="N13" s="42">
        <f>M13*H13</f>
        <v>53.014</v>
      </c>
      <c r="O13" s="4">
        <v>100</v>
      </c>
      <c r="P13" s="4">
        <v>105</v>
      </c>
      <c r="Q13" s="4">
        <v>112.5</v>
      </c>
      <c r="R13" s="34"/>
      <c r="S13" s="52">
        <v>112.5</v>
      </c>
      <c r="T13" s="42">
        <f>S13*H13</f>
        <v>91.755</v>
      </c>
      <c r="U13" s="199">
        <f>M13+S13</f>
        <v>177.5</v>
      </c>
      <c r="V13" s="168">
        <f>H13*U13</f>
        <v>144.769</v>
      </c>
      <c r="W13" s="176" t="s">
        <v>151</v>
      </c>
      <c r="X13" s="30">
        <v>4</v>
      </c>
      <c r="Y13" s="24"/>
      <c r="Z13" s="25"/>
      <c r="AA13" s="26"/>
      <c r="AB13" s="25"/>
      <c r="AC13" s="26"/>
      <c r="AD13" s="24"/>
      <c r="AE13" s="24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s="5" customFormat="1" ht="13.5" thickBot="1">
      <c r="A14" s="90">
        <v>5</v>
      </c>
      <c r="B14" s="178" t="s">
        <v>15</v>
      </c>
      <c r="C14" s="85" t="s">
        <v>174</v>
      </c>
      <c r="D14" s="64" t="s">
        <v>42</v>
      </c>
      <c r="E14" s="65">
        <v>37597</v>
      </c>
      <c r="F14" s="85" t="s">
        <v>8</v>
      </c>
      <c r="G14" s="66">
        <v>64.8</v>
      </c>
      <c r="H14" s="91">
        <v>0.7535</v>
      </c>
      <c r="I14" s="95">
        <v>60</v>
      </c>
      <c r="J14" s="64">
        <v>65</v>
      </c>
      <c r="K14" s="64">
        <v>67.5</v>
      </c>
      <c r="L14" s="92"/>
      <c r="M14" s="188">
        <v>67.5</v>
      </c>
      <c r="N14" s="94">
        <f>M14*H14</f>
        <v>50.86125</v>
      </c>
      <c r="O14" s="64">
        <v>100</v>
      </c>
      <c r="P14" s="64">
        <v>110</v>
      </c>
      <c r="Q14" s="64">
        <v>115</v>
      </c>
      <c r="R14" s="92"/>
      <c r="S14" s="188">
        <v>115</v>
      </c>
      <c r="T14" s="94">
        <f>S14*H14</f>
        <v>86.65249999999999</v>
      </c>
      <c r="U14" s="202">
        <f>M14+S14</f>
        <v>182.5</v>
      </c>
      <c r="V14" s="169">
        <f>H14*U14</f>
        <v>137.51375</v>
      </c>
      <c r="W14" s="179" t="s">
        <v>151</v>
      </c>
      <c r="X14" s="203">
        <v>5</v>
      </c>
      <c r="Y14" s="24"/>
      <c r="Z14" s="25"/>
      <c r="AA14" s="26"/>
      <c r="AB14" s="25"/>
      <c r="AC14" s="26"/>
      <c r="AD14" s="24"/>
      <c r="AE14" s="24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6" spans="1:65" s="5" customFormat="1" ht="12.75">
      <c r="A16" s="50" t="s">
        <v>11</v>
      </c>
      <c r="D16" s="5" t="s">
        <v>12</v>
      </c>
      <c r="H16" s="38"/>
      <c r="I16" s="33"/>
      <c r="J16" s="33"/>
      <c r="K16" s="33"/>
      <c r="L16" s="33"/>
      <c r="M16" s="14"/>
      <c r="N16" s="41"/>
      <c r="O16" s="33"/>
      <c r="P16" s="33"/>
      <c r="Q16" s="33"/>
      <c r="R16" s="33"/>
      <c r="S16" s="14"/>
      <c r="T16" s="41"/>
      <c r="U16" s="195"/>
      <c r="V16" s="41"/>
      <c r="W16" s="172"/>
      <c r="X16" s="172"/>
      <c r="Y16" s="24"/>
      <c r="Z16" s="24"/>
      <c r="AA16" s="25"/>
      <c r="AB16" s="26"/>
      <c r="AC16" s="25"/>
      <c r="AD16" s="26"/>
      <c r="AE16" s="24"/>
      <c r="AF16" s="24"/>
      <c r="AG16" s="24"/>
      <c r="AH16" s="24"/>
      <c r="AI16" s="25"/>
      <c r="AJ16" s="26"/>
      <c r="AK16" s="25"/>
      <c r="AL16" s="2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</row>
    <row r="17" spans="1:65" s="5" customFormat="1" ht="12.75">
      <c r="A17" s="50" t="s">
        <v>13</v>
      </c>
      <c r="D17" s="5" t="s">
        <v>14</v>
      </c>
      <c r="H17" s="38"/>
      <c r="I17" s="33"/>
      <c r="J17" s="33"/>
      <c r="K17" s="33"/>
      <c r="L17" s="33"/>
      <c r="M17" s="14"/>
      <c r="N17" s="41"/>
      <c r="O17" s="33"/>
      <c r="P17" s="33"/>
      <c r="Q17" s="33"/>
      <c r="R17" s="33"/>
      <c r="S17" s="14"/>
      <c r="T17" s="41"/>
      <c r="U17" s="195"/>
      <c r="V17" s="41"/>
      <c r="W17" s="172"/>
      <c r="X17" s="172"/>
      <c r="Y17" s="24"/>
      <c r="Z17" s="24"/>
      <c r="AA17" s="25"/>
      <c r="AB17" s="26"/>
      <c r="AC17" s="25"/>
      <c r="AD17" s="26"/>
      <c r="AE17" s="24"/>
      <c r="AF17" s="24"/>
      <c r="AG17" s="24"/>
      <c r="AH17" s="24"/>
      <c r="AI17" s="25"/>
      <c r="AJ17" s="26"/>
      <c r="AK17" s="25"/>
      <c r="AL17" s="2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</row>
    <row r="18" spans="1:65" s="5" customFormat="1" ht="12.75">
      <c r="A18" s="50" t="s">
        <v>17</v>
      </c>
      <c r="D18" s="5" t="s">
        <v>38</v>
      </c>
      <c r="H18" s="38"/>
      <c r="I18" s="33"/>
      <c r="J18" s="33"/>
      <c r="K18" s="33"/>
      <c r="L18" s="33"/>
      <c r="M18" s="14"/>
      <c r="N18" s="41"/>
      <c r="O18" s="33"/>
      <c r="P18" s="33"/>
      <c r="Q18" s="33"/>
      <c r="R18" s="33"/>
      <c r="S18" s="14"/>
      <c r="T18" s="41"/>
      <c r="U18" s="195"/>
      <c r="V18" s="41"/>
      <c r="W18" s="172"/>
      <c r="X18" s="172"/>
      <c r="Y18" s="24"/>
      <c r="Z18" s="24"/>
      <c r="AA18" s="25"/>
      <c r="AB18" s="26"/>
      <c r="AC18" s="25"/>
      <c r="AD18" s="26"/>
      <c r="AE18" s="24"/>
      <c r="AF18" s="24"/>
      <c r="AG18" s="24"/>
      <c r="AH18" s="24"/>
      <c r="AI18" s="25"/>
      <c r="AJ18" s="26"/>
      <c r="AK18" s="25"/>
      <c r="AL18" s="2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</row>
    <row r="19" spans="1:65" s="5" customFormat="1" ht="12.75">
      <c r="A19" s="50" t="s">
        <v>17</v>
      </c>
      <c r="D19" s="5" t="s">
        <v>138</v>
      </c>
      <c r="H19" s="38"/>
      <c r="I19" s="33"/>
      <c r="J19" s="33"/>
      <c r="K19" s="33"/>
      <c r="L19" s="33"/>
      <c r="M19" s="14"/>
      <c r="N19" s="41"/>
      <c r="O19" s="33"/>
      <c r="P19" s="33"/>
      <c r="Q19" s="33"/>
      <c r="R19" s="33"/>
      <c r="S19" s="14"/>
      <c r="T19" s="41"/>
      <c r="U19" s="195"/>
      <c r="V19" s="41"/>
      <c r="W19" s="172"/>
      <c r="X19" s="172"/>
      <c r="Y19" s="24"/>
      <c r="Z19" s="24"/>
      <c r="AA19" s="25"/>
      <c r="AB19" s="26"/>
      <c r="AC19" s="25"/>
      <c r="AD19" s="26"/>
      <c r="AE19" s="24"/>
      <c r="AF19" s="24"/>
      <c r="AG19" s="24"/>
      <c r="AH19" s="24"/>
      <c r="AI19" s="25"/>
      <c r="AJ19" s="26"/>
      <c r="AK19" s="25"/>
      <c r="AL19" s="2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</row>
    <row r="20" spans="1:65" s="5" customFormat="1" ht="12.75">
      <c r="A20" s="50" t="s">
        <v>28</v>
      </c>
      <c r="D20" s="5" t="s">
        <v>139</v>
      </c>
      <c r="H20" s="38"/>
      <c r="I20" s="33"/>
      <c r="J20" s="33"/>
      <c r="K20" s="33"/>
      <c r="L20" s="33"/>
      <c r="M20" s="14"/>
      <c r="N20" s="41"/>
      <c r="O20" s="33"/>
      <c r="P20" s="33"/>
      <c r="Q20" s="33"/>
      <c r="R20" s="33"/>
      <c r="S20" s="14"/>
      <c r="T20" s="41"/>
      <c r="U20" s="195"/>
      <c r="V20" s="41"/>
      <c r="W20" s="172"/>
      <c r="X20" s="172"/>
      <c r="Y20" s="24"/>
      <c r="Z20" s="24"/>
      <c r="AA20" s="25"/>
      <c r="AB20" s="26"/>
      <c r="AC20" s="25"/>
      <c r="AD20" s="26"/>
      <c r="AE20" s="24"/>
      <c r="AF20" s="24"/>
      <c r="AG20" s="24"/>
      <c r="AH20" s="24"/>
      <c r="AI20" s="25"/>
      <c r="AJ20" s="26"/>
      <c r="AK20" s="25"/>
      <c r="AL20" s="2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</row>
    <row r="21" spans="1:65" s="5" customFormat="1" ht="12.75">
      <c r="A21" s="50" t="s">
        <v>39</v>
      </c>
      <c r="D21" s="5" t="s">
        <v>140</v>
      </c>
      <c r="H21" s="38"/>
      <c r="I21" s="33"/>
      <c r="J21" s="33"/>
      <c r="K21" s="33"/>
      <c r="L21" s="33"/>
      <c r="M21" s="14"/>
      <c r="N21" s="41"/>
      <c r="O21" s="33"/>
      <c r="P21" s="33"/>
      <c r="Q21" s="33"/>
      <c r="R21" s="33"/>
      <c r="S21" s="14"/>
      <c r="T21" s="41"/>
      <c r="U21" s="195"/>
      <c r="V21" s="41"/>
      <c r="W21" s="172"/>
      <c r="X21" s="172"/>
      <c r="Y21" s="24"/>
      <c r="Z21" s="24"/>
      <c r="AA21" s="25"/>
      <c r="AB21" s="26"/>
      <c r="AC21" s="25"/>
      <c r="AD21" s="26"/>
      <c r="AE21" s="24"/>
      <c r="AF21" s="24"/>
      <c r="AG21" s="24"/>
      <c r="AH21" s="24"/>
      <c r="AI21" s="25"/>
      <c r="AJ21" s="26"/>
      <c r="AK21" s="25"/>
      <c r="AL21" s="2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</row>
  </sheetData>
  <sheetProtection/>
  <mergeCells count="14">
    <mergeCell ref="G5:G6"/>
    <mergeCell ref="H5:H6"/>
    <mergeCell ref="I5:N5"/>
    <mergeCell ref="W5:W6"/>
    <mergeCell ref="X5:X6"/>
    <mergeCell ref="O5:T5"/>
    <mergeCell ref="U5:U6"/>
    <mergeCell ref="V5:V6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25"/>
  <sheetViews>
    <sheetView zoomScalePageLayoutView="0" workbookViewId="0" topLeftCell="A1">
      <selection activeCell="A5" sqref="A5:A6"/>
    </sheetView>
  </sheetViews>
  <sheetFormatPr defaultColWidth="9.00390625" defaultRowHeight="12.75"/>
  <cols>
    <col min="1" max="1" width="6.375" style="0" customWidth="1"/>
    <col min="2" max="2" width="5.375" style="0" customWidth="1"/>
    <col min="3" max="3" width="29.375" style="0" customWidth="1"/>
    <col min="4" max="4" width="20.625" style="0" customWidth="1"/>
    <col min="5" max="5" width="12.25390625" style="0" customWidth="1"/>
    <col min="6" max="6" width="10.875" style="0" customWidth="1"/>
    <col min="7" max="7" width="7.75390625" style="0" customWidth="1"/>
    <col min="8" max="8" width="7.625" style="0" customWidth="1"/>
    <col min="9" max="9" width="5.25390625" style="0" customWidth="1"/>
    <col min="10" max="10" width="5.00390625" style="0" customWidth="1"/>
    <col min="11" max="11" width="5.125" style="0" customWidth="1"/>
    <col min="12" max="12" width="2.00390625" style="0" customWidth="1"/>
    <col min="15" max="15" width="5.25390625" style="0" customWidth="1"/>
    <col min="16" max="16" width="5.375" style="0" customWidth="1"/>
    <col min="17" max="17" width="5.125" style="0" customWidth="1"/>
    <col min="18" max="18" width="2.25390625" style="0" customWidth="1"/>
    <col min="21" max="21" width="9.125" style="115" customWidth="1"/>
    <col min="23" max="23" width="19.75390625" style="0" customWidth="1"/>
    <col min="24" max="24" width="10.875" style="0" customWidth="1"/>
  </cols>
  <sheetData>
    <row r="1" spans="1:64" s="7" customFormat="1" ht="22.5" customHeight="1" thickBot="1">
      <c r="A1" s="49" t="s">
        <v>53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29"/>
      <c r="P1" s="29"/>
      <c r="Q1" s="29"/>
      <c r="R1" s="29"/>
      <c r="S1" s="29"/>
      <c r="T1" s="40"/>
      <c r="U1" s="193"/>
      <c r="V1" s="118"/>
      <c r="W1" s="171"/>
      <c r="X1" s="22"/>
      <c r="Y1" s="22"/>
      <c r="Z1" s="16"/>
      <c r="AA1" s="17"/>
      <c r="AB1" s="15"/>
      <c r="AC1" s="17"/>
      <c r="AD1" s="15"/>
      <c r="AE1" s="15"/>
      <c r="AF1" s="15"/>
      <c r="AG1" s="15"/>
      <c r="AH1" s="15"/>
      <c r="AI1" s="17"/>
      <c r="AJ1" s="15"/>
      <c r="AK1" s="1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1:64" s="7" customFormat="1" ht="22.5" customHeight="1">
      <c r="A2" s="116" t="s">
        <v>54</v>
      </c>
      <c r="B2" s="8"/>
      <c r="C2" s="22"/>
      <c r="D2" s="22"/>
      <c r="E2" s="22"/>
      <c r="F2" s="22"/>
      <c r="G2" s="22"/>
      <c r="H2" s="47"/>
      <c r="I2" s="117"/>
      <c r="J2" s="117"/>
      <c r="K2" s="117"/>
      <c r="L2" s="117"/>
      <c r="M2" s="117"/>
      <c r="N2" s="118"/>
      <c r="O2" s="117"/>
      <c r="P2" s="117"/>
      <c r="Q2" s="117"/>
      <c r="R2" s="117"/>
      <c r="S2" s="117"/>
      <c r="T2" s="118"/>
      <c r="U2" s="193"/>
      <c r="V2" s="118"/>
      <c r="W2" s="171"/>
      <c r="X2" s="22"/>
      <c r="Y2" s="22"/>
      <c r="Z2" s="16"/>
      <c r="AA2" s="17"/>
      <c r="AB2" s="15"/>
      <c r="AC2" s="17"/>
      <c r="AD2" s="15"/>
      <c r="AE2" s="15"/>
      <c r="AF2" s="15"/>
      <c r="AG2" s="15"/>
      <c r="AH2" s="15"/>
      <c r="AI2" s="17"/>
      <c r="AJ2" s="15"/>
      <c r="AK2" s="1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s="5" customFormat="1" ht="19.5" customHeight="1">
      <c r="A3" s="51" t="s">
        <v>55</v>
      </c>
      <c r="C3" s="23"/>
      <c r="D3" s="23"/>
      <c r="E3" s="23"/>
      <c r="F3" s="23"/>
      <c r="G3" s="23"/>
      <c r="H3" s="35"/>
      <c r="I3" s="32"/>
      <c r="J3" s="32"/>
      <c r="K3" s="32"/>
      <c r="L3" s="32"/>
      <c r="M3" s="43"/>
      <c r="N3" s="39"/>
      <c r="O3" s="32"/>
      <c r="P3" s="32"/>
      <c r="Q3" s="32"/>
      <c r="R3" s="32"/>
      <c r="S3" s="43"/>
      <c r="T3" s="39"/>
      <c r="U3" s="204"/>
      <c r="V3" s="39"/>
      <c r="W3" s="32"/>
      <c r="X3" s="23"/>
      <c r="Y3" s="23"/>
      <c r="Z3" s="25"/>
      <c r="AA3" s="26"/>
      <c r="AB3" s="25"/>
      <c r="AC3" s="26"/>
      <c r="AD3" s="24"/>
      <c r="AE3" s="24"/>
      <c r="AF3" s="24"/>
      <c r="AG3" s="24"/>
      <c r="AH3" s="25"/>
      <c r="AI3" s="26"/>
      <c r="AJ3" s="25"/>
      <c r="AK3" s="2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5:64" s="5" customFormat="1" ht="18.75" thickBot="1">
      <c r="E4" s="9"/>
      <c r="F4" s="19"/>
      <c r="G4" s="10"/>
      <c r="H4" s="36"/>
      <c r="I4" s="31"/>
      <c r="J4" s="33"/>
      <c r="K4" s="33"/>
      <c r="L4" s="33"/>
      <c r="M4" s="14"/>
      <c r="N4" s="41"/>
      <c r="O4" s="31"/>
      <c r="P4" s="33"/>
      <c r="Q4" s="33"/>
      <c r="R4" s="33"/>
      <c r="S4" s="14"/>
      <c r="T4" s="41"/>
      <c r="U4" s="205"/>
      <c r="V4" s="41"/>
      <c r="W4" s="172"/>
      <c r="X4" s="24"/>
      <c r="Y4" s="24"/>
      <c r="Z4" s="25"/>
      <c r="AA4" s="26"/>
      <c r="AB4" s="25"/>
      <c r="AC4" s="26"/>
      <c r="AD4" s="24"/>
      <c r="AE4" s="24"/>
      <c r="AF4" s="24"/>
      <c r="AG4" s="24"/>
      <c r="AH4" s="25"/>
      <c r="AI4" s="26"/>
      <c r="AJ4" s="25"/>
      <c r="AK4" s="2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s="5" customFormat="1" ht="12.75">
      <c r="A5" s="142" t="s">
        <v>9</v>
      </c>
      <c r="B5" s="144" t="s">
        <v>2</v>
      </c>
      <c r="C5" s="133" t="s">
        <v>3</v>
      </c>
      <c r="D5" s="133" t="s">
        <v>24</v>
      </c>
      <c r="E5" s="133" t="s">
        <v>7</v>
      </c>
      <c r="F5" s="133" t="s">
        <v>4</v>
      </c>
      <c r="G5" s="133" t="s">
        <v>1</v>
      </c>
      <c r="H5" s="135" t="s">
        <v>0</v>
      </c>
      <c r="I5" s="137" t="s">
        <v>175</v>
      </c>
      <c r="J5" s="138"/>
      <c r="K5" s="138"/>
      <c r="L5" s="138"/>
      <c r="M5" s="138"/>
      <c r="N5" s="139"/>
      <c r="O5" s="137" t="s">
        <v>176</v>
      </c>
      <c r="P5" s="138"/>
      <c r="Q5" s="138"/>
      <c r="R5" s="138"/>
      <c r="S5" s="138"/>
      <c r="T5" s="139"/>
      <c r="U5" s="196" t="s">
        <v>168</v>
      </c>
      <c r="V5" s="191" t="s">
        <v>169</v>
      </c>
      <c r="W5" s="170" t="s">
        <v>56</v>
      </c>
      <c r="X5" s="140" t="s">
        <v>10</v>
      </c>
      <c r="Y5" s="24"/>
      <c r="Z5" s="25"/>
      <c r="AA5" s="26"/>
      <c r="AB5" s="25"/>
      <c r="AC5" s="26"/>
      <c r="AD5" s="24"/>
      <c r="AE5" s="24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64" s="12" customFormat="1" ht="13.5" thickBot="1">
      <c r="A6" s="143"/>
      <c r="B6" s="145"/>
      <c r="C6" s="134"/>
      <c r="D6" s="134"/>
      <c r="E6" s="134"/>
      <c r="F6" s="134"/>
      <c r="G6" s="134"/>
      <c r="H6" s="136"/>
      <c r="I6" s="81">
        <v>1</v>
      </c>
      <c r="J6" s="82">
        <v>2</v>
      </c>
      <c r="K6" s="82">
        <v>3</v>
      </c>
      <c r="L6" s="82">
        <v>4</v>
      </c>
      <c r="M6" s="82" t="s">
        <v>6</v>
      </c>
      <c r="N6" s="83" t="s">
        <v>0</v>
      </c>
      <c r="O6" s="81">
        <v>1</v>
      </c>
      <c r="P6" s="82">
        <v>2</v>
      </c>
      <c r="Q6" s="82">
        <v>3</v>
      </c>
      <c r="R6" s="82">
        <v>4</v>
      </c>
      <c r="S6" s="82" t="s">
        <v>6</v>
      </c>
      <c r="T6" s="83" t="s">
        <v>0</v>
      </c>
      <c r="U6" s="206"/>
      <c r="V6" s="192"/>
      <c r="W6" s="173"/>
      <c r="X6" s="141"/>
      <c r="Y6" s="24"/>
      <c r="Z6" s="25"/>
      <c r="AA6" s="26"/>
      <c r="AB6" s="25"/>
      <c r="AC6" s="26"/>
      <c r="AD6" s="24"/>
      <c r="AE6" s="24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spans="1:64" s="5" customFormat="1" ht="12.75">
      <c r="A7" s="88"/>
      <c r="B7" s="69"/>
      <c r="C7" s="70" t="s">
        <v>178</v>
      </c>
      <c r="D7" s="71"/>
      <c r="E7" s="72"/>
      <c r="F7" s="73"/>
      <c r="G7" s="74"/>
      <c r="H7" s="75"/>
      <c r="I7" s="76"/>
      <c r="J7" s="76"/>
      <c r="K7" s="76"/>
      <c r="L7" s="77"/>
      <c r="M7" s="78"/>
      <c r="N7" s="79"/>
      <c r="O7" s="76"/>
      <c r="P7" s="76"/>
      <c r="Q7" s="76"/>
      <c r="R7" s="77"/>
      <c r="S7" s="78"/>
      <c r="T7" s="79"/>
      <c r="U7" s="207"/>
      <c r="V7" s="167"/>
      <c r="W7" s="174"/>
      <c r="X7" s="80"/>
      <c r="Y7" s="24"/>
      <c r="Z7" s="25"/>
      <c r="AA7" s="26"/>
      <c r="AB7" s="25"/>
      <c r="AC7" s="26"/>
      <c r="AD7" s="24"/>
      <c r="AE7" s="24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</row>
    <row r="8" spans="1:64" s="5" customFormat="1" ht="12.75">
      <c r="A8" s="89">
        <v>1</v>
      </c>
      <c r="B8" s="6" t="s">
        <v>15</v>
      </c>
      <c r="C8" s="1" t="s">
        <v>179</v>
      </c>
      <c r="D8" s="4" t="s">
        <v>58</v>
      </c>
      <c r="E8" s="2">
        <v>33555</v>
      </c>
      <c r="F8" s="1" t="s">
        <v>8</v>
      </c>
      <c r="G8" s="3">
        <v>73.2</v>
      </c>
      <c r="H8" s="37">
        <v>0.6774</v>
      </c>
      <c r="I8" s="4">
        <v>90</v>
      </c>
      <c r="J8" s="4">
        <v>95</v>
      </c>
      <c r="K8" s="4">
        <v>100</v>
      </c>
      <c r="L8" s="34"/>
      <c r="M8" s="52">
        <v>100</v>
      </c>
      <c r="N8" s="42">
        <f>M8*H8</f>
        <v>67.74</v>
      </c>
      <c r="O8" s="4">
        <v>60</v>
      </c>
      <c r="P8" s="4">
        <v>65</v>
      </c>
      <c r="Q8" s="46">
        <v>72.5</v>
      </c>
      <c r="R8" s="34"/>
      <c r="S8" s="52">
        <v>65</v>
      </c>
      <c r="T8" s="42">
        <f>S8*H8</f>
        <v>44.031</v>
      </c>
      <c r="U8" s="208">
        <f>M8+S8</f>
        <v>165</v>
      </c>
      <c r="V8" s="168">
        <f>H8*U8</f>
        <v>111.771</v>
      </c>
      <c r="W8" s="176" t="s">
        <v>59</v>
      </c>
      <c r="X8" s="30">
        <v>1</v>
      </c>
      <c r="Y8" s="24"/>
      <c r="Z8" s="25"/>
      <c r="AA8" s="26"/>
      <c r="AB8" s="25"/>
      <c r="AC8" s="26"/>
      <c r="AD8" s="24"/>
      <c r="AE8" s="24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</row>
    <row r="9" spans="1:64" s="5" customFormat="1" ht="12.75">
      <c r="A9" s="89">
        <v>2</v>
      </c>
      <c r="B9" s="6" t="s">
        <v>15</v>
      </c>
      <c r="C9" s="1" t="s">
        <v>61</v>
      </c>
      <c r="D9" s="4" t="s">
        <v>58</v>
      </c>
      <c r="E9" s="2">
        <v>32744</v>
      </c>
      <c r="F9" s="1" t="s">
        <v>8</v>
      </c>
      <c r="G9" s="3">
        <v>97.4</v>
      </c>
      <c r="H9" s="37">
        <v>0.5608</v>
      </c>
      <c r="I9" s="4">
        <v>80</v>
      </c>
      <c r="J9" s="4">
        <v>90</v>
      </c>
      <c r="K9" s="46">
        <v>95</v>
      </c>
      <c r="L9" s="34"/>
      <c r="M9" s="52">
        <v>90</v>
      </c>
      <c r="N9" s="42">
        <f aca="true" t="shared" si="0" ref="N9:N18">M9*H9</f>
        <v>50.471999999999994</v>
      </c>
      <c r="O9" s="4">
        <v>60</v>
      </c>
      <c r="P9" s="4">
        <v>70</v>
      </c>
      <c r="Q9" s="46">
        <v>75</v>
      </c>
      <c r="R9" s="34"/>
      <c r="S9" s="52">
        <v>70</v>
      </c>
      <c r="T9" s="42">
        <f aca="true" t="shared" si="1" ref="T9:T18">S9*H9</f>
        <v>39.256</v>
      </c>
      <c r="U9" s="208">
        <f aca="true" t="shared" si="2" ref="U9:U18">M9+S9</f>
        <v>160</v>
      </c>
      <c r="V9" s="168">
        <f aca="true" t="shared" si="3" ref="V9:V18">H9*U9</f>
        <v>89.728</v>
      </c>
      <c r="W9" s="176" t="s">
        <v>33</v>
      </c>
      <c r="X9" s="30">
        <v>2</v>
      </c>
      <c r="Y9" s="24"/>
      <c r="Z9" s="25"/>
      <c r="AA9" s="26"/>
      <c r="AB9" s="25"/>
      <c r="AC9" s="26"/>
      <c r="AD9" s="24"/>
      <c r="AE9" s="24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</row>
    <row r="10" spans="1:64" s="5" customFormat="1" ht="12.75">
      <c r="A10" s="89">
        <v>3</v>
      </c>
      <c r="B10" s="6" t="s">
        <v>15</v>
      </c>
      <c r="C10" s="1" t="s">
        <v>171</v>
      </c>
      <c r="D10" s="4" t="s">
        <v>71</v>
      </c>
      <c r="E10" s="2">
        <v>31334</v>
      </c>
      <c r="F10" s="1" t="s">
        <v>8</v>
      </c>
      <c r="G10" s="3">
        <v>74.4</v>
      </c>
      <c r="H10" s="37">
        <v>0.6666</v>
      </c>
      <c r="I10" s="4">
        <v>60</v>
      </c>
      <c r="J10" s="46">
        <v>62.5</v>
      </c>
      <c r="K10" s="46">
        <v>62.5</v>
      </c>
      <c r="L10" s="34"/>
      <c r="M10" s="52">
        <v>60</v>
      </c>
      <c r="N10" s="42">
        <f t="shared" si="0"/>
        <v>39.995999999999995</v>
      </c>
      <c r="O10" s="4">
        <v>50</v>
      </c>
      <c r="P10" s="4">
        <v>55</v>
      </c>
      <c r="Q10" s="46">
        <v>57.5</v>
      </c>
      <c r="R10" s="34"/>
      <c r="S10" s="52">
        <v>55</v>
      </c>
      <c r="T10" s="42">
        <f t="shared" si="1"/>
        <v>36.663</v>
      </c>
      <c r="U10" s="208">
        <f t="shared" si="2"/>
        <v>115</v>
      </c>
      <c r="V10" s="168">
        <f t="shared" si="3"/>
        <v>76.65899999999999</v>
      </c>
      <c r="W10" s="176" t="s">
        <v>33</v>
      </c>
      <c r="X10" s="30">
        <v>3</v>
      </c>
      <c r="Y10" s="24"/>
      <c r="Z10" s="25"/>
      <c r="AA10" s="26"/>
      <c r="AB10" s="25"/>
      <c r="AC10" s="26"/>
      <c r="AD10" s="24"/>
      <c r="AE10" s="24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s="5" customFormat="1" ht="12.75">
      <c r="A11" s="89">
        <v>4</v>
      </c>
      <c r="B11" s="6" t="s">
        <v>15</v>
      </c>
      <c r="C11" s="1" t="s">
        <v>180</v>
      </c>
      <c r="D11" s="4" t="s">
        <v>81</v>
      </c>
      <c r="E11" s="2">
        <v>30225</v>
      </c>
      <c r="F11" s="1" t="s">
        <v>8</v>
      </c>
      <c r="G11" s="3">
        <v>89.5</v>
      </c>
      <c r="H11" s="37">
        <v>0.5873</v>
      </c>
      <c r="I11" s="4">
        <v>60</v>
      </c>
      <c r="J11" s="4">
        <v>65</v>
      </c>
      <c r="K11" s="4">
        <v>70</v>
      </c>
      <c r="L11" s="34"/>
      <c r="M11" s="52">
        <v>70</v>
      </c>
      <c r="N11" s="42">
        <f t="shared" si="0"/>
        <v>41.111000000000004</v>
      </c>
      <c r="O11" s="4">
        <v>50</v>
      </c>
      <c r="P11" s="4">
        <v>55</v>
      </c>
      <c r="Q11" s="4">
        <v>60</v>
      </c>
      <c r="R11" s="34"/>
      <c r="S11" s="52">
        <v>60</v>
      </c>
      <c r="T11" s="42">
        <f t="shared" si="1"/>
        <v>35.238</v>
      </c>
      <c r="U11" s="208">
        <f t="shared" si="2"/>
        <v>130</v>
      </c>
      <c r="V11" s="168">
        <f t="shared" si="3"/>
        <v>76.349</v>
      </c>
      <c r="W11" s="176" t="s">
        <v>33</v>
      </c>
      <c r="X11" s="30">
        <v>4</v>
      </c>
      <c r="Y11" s="24"/>
      <c r="Z11" s="25"/>
      <c r="AA11" s="26"/>
      <c r="AB11" s="25"/>
      <c r="AC11" s="26"/>
      <c r="AD11" s="24"/>
      <c r="AE11" s="24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</row>
    <row r="12" spans="1:64" s="5" customFormat="1" ht="12.75">
      <c r="A12" s="88"/>
      <c r="B12" s="69"/>
      <c r="C12" s="70" t="s">
        <v>181</v>
      </c>
      <c r="D12" s="71"/>
      <c r="E12" s="72"/>
      <c r="F12" s="73"/>
      <c r="G12" s="74"/>
      <c r="H12" s="75"/>
      <c r="I12" s="76"/>
      <c r="J12" s="76"/>
      <c r="K12" s="76"/>
      <c r="L12" s="77"/>
      <c r="M12" s="78"/>
      <c r="N12" s="79"/>
      <c r="O12" s="76"/>
      <c r="P12" s="76"/>
      <c r="Q12" s="76"/>
      <c r="R12" s="77"/>
      <c r="S12" s="78"/>
      <c r="T12" s="79"/>
      <c r="U12" s="207"/>
      <c r="V12" s="167"/>
      <c r="W12" s="174"/>
      <c r="X12" s="80"/>
      <c r="Y12" s="24"/>
      <c r="Z12" s="25"/>
      <c r="AA12" s="26"/>
      <c r="AB12" s="25"/>
      <c r="AC12" s="26"/>
      <c r="AD12" s="24"/>
      <c r="AE12" s="24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</row>
    <row r="13" spans="1:64" s="5" customFormat="1" ht="12.75">
      <c r="A13" s="89">
        <v>1</v>
      </c>
      <c r="B13" s="6" t="s">
        <v>15</v>
      </c>
      <c r="C13" s="1" t="s">
        <v>59</v>
      </c>
      <c r="D13" s="4" t="s">
        <v>58</v>
      </c>
      <c r="E13" s="2">
        <v>27205</v>
      </c>
      <c r="F13" s="1" t="s">
        <v>8</v>
      </c>
      <c r="G13" s="3">
        <v>74.9</v>
      </c>
      <c r="H13" s="37">
        <v>0.723</v>
      </c>
      <c r="I13" s="4"/>
      <c r="J13" s="4"/>
      <c r="K13" s="4"/>
      <c r="L13" s="34"/>
      <c r="M13" s="52"/>
      <c r="N13" s="42">
        <f t="shared" si="0"/>
        <v>0</v>
      </c>
      <c r="O13" s="4">
        <v>25</v>
      </c>
      <c r="P13" s="4">
        <v>30</v>
      </c>
      <c r="Q13" s="4">
        <v>32.5</v>
      </c>
      <c r="R13" s="34"/>
      <c r="S13" s="52">
        <v>32.5</v>
      </c>
      <c r="T13" s="42">
        <f t="shared" si="1"/>
        <v>23.4975</v>
      </c>
      <c r="U13" s="208">
        <v>32.5</v>
      </c>
      <c r="V13" s="168">
        <f t="shared" si="3"/>
        <v>23.4975</v>
      </c>
      <c r="W13" s="176" t="s">
        <v>33</v>
      </c>
      <c r="X13" s="30">
        <v>1</v>
      </c>
      <c r="Y13" s="24"/>
      <c r="Z13" s="25"/>
      <c r="AA13" s="26"/>
      <c r="AB13" s="25"/>
      <c r="AC13" s="26"/>
      <c r="AD13" s="24"/>
      <c r="AE13" s="24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s="5" customFormat="1" ht="12.75">
      <c r="A14" s="89">
        <v>2</v>
      </c>
      <c r="B14" s="6" t="s">
        <v>15</v>
      </c>
      <c r="C14" s="1" t="s">
        <v>147</v>
      </c>
      <c r="D14" s="4" t="s">
        <v>81</v>
      </c>
      <c r="E14" s="2">
        <v>32147</v>
      </c>
      <c r="F14" s="1" t="s">
        <v>8</v>
      </c>
      <c r="G14" s="3">
        <v>71.2</v>
      </c>
      <c r="H14" s="37">
        <v>0.7453</v>
      </c>
      <c r="I14" s="4"/>
      <c r="J14" s="4"/>
      <c r="K14" s="4"/>
      <c r="L14" s="34"/>
      <c r="M14" s="52"/>
      <c r="N14" s="42">
        <f t="shared" si="0"/>
        <v>0</v>
      </c>
      <c r="O14" s="4">
        <v>27.5</v>
      </c>
      <c r="P14" s="4">
        <v>30</v>
      </c>
      <c r="Q14" s="46">
        <v>32.5</v>
      </c>
      <c r="R14" s="34"/>
      <c r="S14" s="52">
        <v>30</v>
      </c>
      <c r="T14" s="42">
        <f t="shared" si="1"/>
        <v>22.358999999999998</v>
      </c>
      <c r="U14" s="208">
        <f t="shared" si="2"/>
        <v>30</v>
      </c>
      <c r="V14" s="168">
        <f t="shared" si="3"/>
        <v>22.358999999999998</v>
      </c>
      <c r="W14" s="176"/>
      <c r="X14" s="30">
        <v>2</v>
      </c>
      <c r="Y14" s="24"/>
      <c r="Z14" s="25"/>
      <c r="AA14" s="26"/>
      <c r="AB14" s="25"/>
      <c r="AC14" s="26"/>
      <c r="AD14" s="24"/>
      <c r="AE14" s="24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s="5" customFormat="1" ht="12.75">
      <c r="A15" s="88"/>
      <c r="B15" s="69"/>
      <c r="C15" s="70" t="s">
        <v>182</v>
      </c>
      <c r="D15" s="71"/>
      <c r="E15" s="72"/>
      <c r="F15" s="73"/>
      <c r="G15" s="74"/>
      <c r="H15" s="75"/>
      <c r="I15" s="76"/>
      <c r="J15" s="76"/>
      <c r="K15" s="76"/>
      <c r="L15" s="77"/>
      <c r="M15" s="78"/>
      <c r="N15" s="79"/>
      <c r="O15" s="76"/>
      <c r="P15" s="76"/>
      <c r="Q15" s="76"/>
      <c r="R15" s="77"/>
      <c r="S15" s="78"/>
      <c r="T15" s="79"/>
      <c r="U15" s="207"/>
      <c r="V15" s="167"/>
      <c r="W15" s="174"/>
      <c r="X15" s="80"/>
      <c r="Y15" s="24"/>
      <c r="Z15" s="25"/>
      <c r="AA15" s="26"/>
      <c r="AB15" s="25"/>
      <c r="AC15" s="26"/>
      <c r="AD15" s="24"/>
      <c r="AE15" s="24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s="5" customFormat="1" ht="12.75">
      <c r="A16" s="89">
        <v>1</v>
      </c>
      <c r="B16" s="6" t="s">
        <v>15</v>
      </c>
      <c r="C16" s="1" t="s">
        <v>183</v>
      </c>
      <c r="D16" s="4" t="s">
        <v>184</v>
      </c>
      <c r="E16" s="2">
        <v>33450</v>
      </c>
      <c r="F16" s="1" t="s">
        <v>8</v>
      </c>
      <c r="G16" s="3">
        <v>118.2</v>
      </c>
      <c r="H16" s="37">
        <v>0.5286</v>
      </c>
      <c r="I16" s="4"/>
      <c r="J16" s="4"/>
      <c r="K16" s="4"/>
      <c r="L16" s="34"/>
      <c r="M16" s="52"/>
      <c r="N16" s="42">
        <f t="shared" si="0"/>
        <v>0</v>
      </c>
      <c r="O16" s="4">
        <v>52.5</v>
      </c>
      <c r="P16" s="46">
        <v>57.5</v>
      </c>
      <c r="Q16" s="4">
        <v>57.5</v>
      </c>
      <c r="R16" s="34"/>
      <c r="S16" s="52">
        <v>57.5</v>
      </c>
      <c r="T16" s="42">
        <f t="shared" si="1"/>
        <v>30.394499999999997</v>
      </c>
      <c r="U16" s="208">
        <f t="shared" si="2"/>
        <v>57.5</v>
      </c>
      <c r="V16" s="168">
        <f t="shared" si="3"/>
        <v>30.394499999999997</v>
      </c>
      <c r="W16" s="176" t="s">
        <v>103</v>
      </c>
      <c r="X16" s="30">
        <v>1</v>
      </c>
      <c r="Y16" s="24"/>
      <c r="Z16" s="25"/>
      <c r="AA16" s="26"/>
      <c r="AB16" s="25"/>
      <c r="AC16" s="26"/>
      <c r="AD16" s="24"/>
      <c r="AE16" s="24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64" s="5" customFormat="1" ht="12.75">
      <c r="A17" s="89">
        <v>2</v>
      </c>
      <c r="B17" s="6" t="s">
        <v>15</v>
      </c>
      <c r="C17" s="1" t="s">
        <v>185</v>
      </c>
      <c r="D17" s="4" t="s">
        <v>48</v>
      </c>
      <c r="E17" s="2">
        <v>32713</v>
      </c>
      <c r="F17" s="1" t="s">
        <v>8</v>
      </c>
      <c r="G17" s="3">
        <v>81.9</v>
      </c>
      <c r="H17" s="37">
        <v>0.6224</v>
      </c>
      <c r="I17" s="4"/>
      <c r="J17" s="4"/>
      <c r="K17" s="4"/>
      <c r="L17" s="34"/>
      <c r="M17" s="52"/>
      <c r="N17" s="42">
        <f t="shared" si="0"/>
        <v>0</v>
      </c>
      <c r="O17" s="4">
        <v>45</v>
      </c>
      <c r="P17" s="46">
        <v>60</v>
      </c>
      <c r="Q17" s="46">
        <v>62.5</v>
      </c>
      <c r="R17" s="34"/>
      <c r="S17" s="52">
        <v>45</v>
      </c>
      <c r="T17" s="42">
        <f t="shared" si="1"/>
        <v>28.008</v>
      </c>
      <c r="U17" s="208">
        <f t="shared" si="2"/>
        <v>45</v>
      </c>
      <c r="V17" s="168">
        <f t="shared" si="3"/>
        <v>28.008</v>
      </c>
      <c r="W17" s="176" t="s">
        <v>94</v>
      </c>
      <c r="X17" s="30">
        <v>2</v>
      </c>
      <c r="Y17" s="24"/>
      <c r="Z17" s="25"/>
      <c r="AA17" s="26"/>
      <c r="AB17" s="25"/>
      <c r="AC17" s="26"/>
      <c r="AD17" s="24"/>
      <c r="AE17" s="24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5" customFormat="1" ht="13.5" thickBot="1">
      <c r="A18" s="90">
        <v>3</v>
      </c>
      <c r="B18" s="178" t="s">
        <v>15</v>
      </c>
      <c r="C18" s="85" t="s">
        <v>186</v>
      </c>
      <c r="D18" s="64" t="s">
        <v>49</v>
      </c>
      <c r="E18" s="65">
        <v>22947</v>
      </c>
      <c r="F18" s="85" t="s">
        <v>8</v>
      </c>
      <c r="G18" s="66">
        <v>78.1</v>
      </c>
      <c r="H18" s="91">
        <v>0</v>
      </c>
      <c r="I18" s="64"/>
      <c r="J18" s="64"/>
      <c r="K18" s="64"/>
      <c r="L18" s="92"/>
      <c r="M18" s="188"/>
      <c r="N18" s="94">
        <f t="shared" si="0"/>
        <v>0</v>
      </c>
      <c r="O18" s="64">
        <v>37.5</v>
      </c>
      <c r="P18" s="64">
        <v>40</v>
      </c>
      <c r="Q18" s="64">
        <v>42.5</v>
      </c>
      <c r="R18" s="92"/>
      <c r="S18" s="188">
        <v>42.5</v>
      </c>
      <c r="T18" s="94">
        <f t="shared" si="1"/>
        <v>0</v>
      </c>
      <c r="U18" s="210">
        <f t="shared" si="2"/>
        <v>42.5</v>
      </c>
      <c r="V18" s="169">
        <f t="shared" si="3"/>
        <v>0</v>
      </c>
      <c r="W18" s="179" t="s">
        <v>33</v>
      </c>
      <c r="X18" s="203">
        <v>3</v>
      </c>
      <c r="Y18" s="24"/>
      <c r="Z18" s="25"/>
      <c r="AA18" s="26"/>
      <c r="AB18" s="25"/>
      <c r="AC18" s="26"/>
      <c r="AD18" s="24"/>
      <c r="AE18" s="24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ht="12.75">
      <c r="U19" s="209"/>
    </row>
    <row r="20" spans="1:65" s="5" customFormat="1" ht="12.75">
      <c r="A20" s="50" t="s">
        <v>11</v>
      </c>
      <c r="D20" s="5" t="s">
        <v>12</v>
      </c>
      <c r="H20" s="38"/>
      <c r="I20" s="33"/>
      <c r="J20" s="33"/>
      <c r="K20" s="33"/>
      <c r="L20" s="33"/>
      <c r="M20" s="14"/>
      <c r="N20" s="41"/>
      <c r="O20" s="33"/>
      <c r="P20" s="33"/>
      <c r="Q20" s="33"/>
      <c r="R20" s="33"/>
      <c r="S20" s="14"/>
      <c r="T20" s="41"/>
      <c r="U20" s="205"/>
      <c r="V20" s="41"/>
      <c r="W20" s="172"/>
      <c r="X20" s="172"/>
      <c r="Y20" s="24"/>
      <c r="Z20" s="24"/>
      <c r="AA20" s="25"/>
      <c r="AB20" s="26"/>
      <c r="AC20" s="25"/>
      <c r="AD20" s="26"/>
      <c r="AE20" s="24"/>
      <c r="AF20" s="24"/>
      <c r="AG20" s="24"/>
      <c r="AH20" s="24"/>
      <c r="AI20" s="25"/>
      <c r="AJ20" s="26"/>
      <c r="AK20" s="25"/>
      <c r="AL20" s="2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</row>
    <row r="21" spans="1:65" s="5" customFormat="1" ht="12.75">
      <c r="A21" s="50" t="s">
        <v>13</v>
      </c>
      <c r="D21" s="5" t="s">
        <v>14</v>
      </c>
      <c r="H21" s="38"/>
      <c r="I21" s="33"/>
      <c r="J21" s="33"/>
      <c r="K21" s="33"/>
      <c r="L21" s="33"/>
      <c r="M21" s="14"/>
      <c r="N21" s="41"/>
      <c r="O21" s="33"/>
      <c r="P21" s="33"/>
      <c r="Q21" s="33"/>
      <c r="R21" s="33"/>
      <c r="S21" s="14"/>
      <c r="T21" s="41"/>
      <c r="U21" s="205"/>
      <c r="V21" s="41"/>
      <c r="W21" s="172"/>
      <c r="X21" s="172"/>
      <c r="Y21" s="24"/>
      <c r="Z21" s="24"/>
      <c r="AA21" s="25"/>
      <c r="AB21" s="26"/>
      <c r="AC21" s="25"/>
      <c r="AD21" s="26"/>
      <c r="AE21" s="24"/>
      <c r="AF21" s="24"/>
      <c r="AG21" s="24"/>
      <c r="AH21" s="24"/>
      <c r="AI21" s="25"/>
      <c r="AJ21" s="26"/>
      <c r="AK21" s="25"/>
      <c r="AL21" s="2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</row>
    <row r="22" spans="1:65" s="5" customFormat="1" ht="12.75">
      <c r="A22" s="50" t="s">
        <v>17</v>
      </c>
      <c r="D22" s="5" t="s">
        <v>38</v>
      </c>
      <c r="H22" s="38"/>
      <c r="I22" s="33"/>
      <c r="J22" s="33"/>
      <c r="K22" s="33"/>
      <c r="L22" s="33"/>
      <c r="M22" s="14"/>
      <c r="N22" s="41"/>
      <c r="O22" s="33"/>
      <c r="P22" s="33"/>
      <c r="Q22" s="33"/>
      <c r="R22" s="33"/>
      <c r="S22" s="14"/>
      <c r="T22" s="41"/>
      <c r="U22" s="205"/>
      <c r="V22" s="41"/>
      <c r="W22" s="172"/>
      <c r="X22" s="172"/>
      <c r="Y22" s="24"/>
      <c r="Z22" s="24"/>
      <c r="AA22" s="25"/>
      <c r="AB22" s="26"/>
      <c r="AC22" s="25"/>
      <c r="AD22" s="26"/>
      <c r="AE22" s="24"/>
      <c r="AF22" s="24"/>
      <c r="AG22" s="24"/>
      <c r="AH22" s="24"/>
      <c r="AI22" s="25"/>
      <c r="AJ22" s="26"/>
      <c r="AK22" s="25"/>
      <c r="AL22" s="2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</row>
    <row r="23" spans="1:65" s="5" customFormat="1" ht="12.75">
      <c r="A23" s="50" t="s">
        <v>17</v>
      </c>
      <c r="D23" s="5" t="s">
        <v>138</v>
      </c>
      <c r="H23" s="38"/>
      <c r="I23" s="33"/>
      <c r="J23" s="33"/>
      <c r="K23" s="33"/>
      <c r="L23" s="33"/>
      <c r="M23" s="14"/>
      <c r="N23" s="41"/>
      <c r="O23" s="33"/>
      <c r="P23" s="33"/>
      <c r="Q23" s="33"/>
      <c r="R23" s="33"/>
      <c r="S23" s="14"/>
      <c r="T23" s="41"/>
      <c r="U23" s="205"/>
      <c r="V23" s="41"/>
      <c r="W23" s="172"/>
      <c r="X23" s="172"/>
      <c r="Y23" s="24"/>
      <c r="Z23" s="24"/>
      <c r="AA23" s="25"/>
      <c r="AB23" s="26"/>
      <c r="AC23" s="25"/>
      <c r="AD23" s="26"/>
      <c r="AE23" s="24"/>
      <c r="AF23" s="24"/>
      <c r="AG23" s="24"/>
      <c r="AH23" s="24"/>
      <c r="AI23" s="25"/>
      <c r="AJ23" s="26"/>
      <c r="AK23" s="25"/>
      <c r="AL23" s="2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</row>
    <row r="24" spans="1:65" s="5" customFormat="1" ht="12.75">
      <c r="A24" s="50" t="s">
        <v>28</v>
      </c>
      <c r="D24" s="5" t="s">
        <v>139</v>
      </c>
      <c r="H24" s="38"/>
      <c r="I24" s="33"/>
      <c r="J24" s="33"/>
      <c r="K24" s="33"/>
      <c r="L24" s="33"/>
      <c r="M24" s="14"/>
      <c r="N24" s="41"/>
      <c r="O24" s="33"/>
      <c r="P24" s="33"/>
      <c r="Q24" s="33"/>
      <c r="R24" s="33"/>
      <c r="S24" s="14"/>
      <c r="T24" s="41"/>
      <c r="U24" s="205"/>
      <c r="V24" s="41"/>
      <c r="W24" s="172"/>
      <c r="X24" s="172"/>
      <c r="Y24" s="24"/>
      <c r="Z24" s="24"/>
      <c r="AA24" s="25"/>
      <c r="AB24" s="26"/>
      <c r="AC24" s="25"/>
      <c r="AD24" s="26"/>
      <c r="AE24" s="24"/>
      <c r="AF24" s="24"/>
      <c r="AG24" s="24"/>
      <c r="AH24" s="24"/>
      <c r="AI24" s="25"/>
      <c r="AJ24" s="26"/>
      <c r="AK24" s="25"/>
      <c r="AL24" s="2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</row>
    <row r="25" spans="1:65" s="5" customFormat="1" ht="12.75">
      <c r="A25" s="50" t="s">
        <v>39</v>
      </c>
      <c r="D25" s="5" t="s">
        <v>140</v>
      </c>
      <c r="H25" s="38"/>
      <c r="I25" s="33"/>
      <c r="J25" s="33"/>
      <c r="K25" s="33"/>
      <c r="L25" s="33"/>
      <c r="M25" s="14"/>
      <c r="N25" s="41"/>
      <c r="O25" s="33"/>
      <c r="P25" s="33"/>
      <c r="Q25" s="33"/>
      <c r="R25" s="33"/>
      <c r="S25" s="14"/>
      <c r="T25" s="41"/>
      <c r="U25" s="205"/>
      <c r="V25" s="41"/>
      <c r="W25" s="172"/>
      <c r="X25" s="172"/>
      <c r="Y25" s="24"/>
      <c r="Z25" s="24"/>
      <c r="AA25" s="25"/>
      <c r="AB25" s="26"/>
      <c r="AC25" s="25"/>
      <c r="AD25" s="26"/>
      <c r="AE25" s="24"/>
      <c r="AF25" s="24"/>
      <c r="AG25" s="24"/>
      <c r="AH25" s="24"/>
      <c r="AI25" s="25"/>
      <c r="AJ25" s="26"/>
      <c r="AK25" s="25"/>
      <c r="AL25" s="2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</row>
  </sheetData>
  <sheetProtection/>
  <mergeCells count="14">
    <mergeCell ref="W5:W6"/>
    <mergeCell ref="X5:X6"/>
    <mergeCell ref="G5:G6"/>
    <mergeCell ref="H5:H6"/>
    <mergeCell ref="I5:N5"/>
    <mergeCell ref="O5:T5"/>
    <mergeCell ref="U5:U6"/>
    <mergeCell ref="V5:V6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17"/>
  <sheetViews>
    <sheetView zoomScalePageLayoutView="0" workbookViewId="0" topLeftCell="A1">
      <selection activeCell="A5" sqref="A5:A6"/>
    </sheetView>
  </sheetViews>
  <sheetFormatPr defaultColWidth="9.00390625" defaultRowHeight="12.75"/>
  <cols>
    <col min="1" max="1" width="6.00390625" style="53" bestFit="1" customWidth="1"/>
    <col min="2" max="2" width="6.25390625" style="53" customWidth="1"/>
    <col min="3" max="3" width="29.00390625" style="53" customWidth="1"/>
    <col min="4" max="4" width="28.625" style="53" bestFit="1" customWidth="1"/>
    <col min="5" max="5" width="18.625" style="53" bestFit="1" customWidth="1"/>
    <col min="6" max="6" width="6.625" style="61" bestFit="1" customWidth="1"/>
    <col min="7" max="7" width="5.125" style="53" customWidth="1"/>
    <col min="8" max="8" width="5.625" style="53" customWidth="1"/>
    <col min="9" max="9" width="5.75390625" style="53" customWidth="1"/>
    <col min="10" max="11" width="5.00390625" style="53" customWidth="1"/>
    <col min="12" max="12" width="4.875" style="53" customWidth="1"/>
    <col min="13" max="13" width="5.00390625" style="53" customWidth="1"/>
    <col min="14" max="16384" width="9.125" style="53" customWidth="1"/>
  </cols>
  <sheetData>
    <row r="1" spans="1:64" s="7" customFormat="1" ht="22.5" customHeight="1" thickBot="1">
      <c r="A1" s="49" t="s">
        <v>53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29"/>
      <c r="P1" s="29"/>
      <c r="Q1" s="29"/>
      <c r="R1" s="29"/>
      <c r="S1" s="29"/>
      <c r="T1" s="40"/>
      <c r="U1" s="193"/>
      <c r="V1" s="118"/>
      <c r="W1" s="171"/>
      <c r="X1" s="22"/>
      <c r="Y1" s="22"/>
      <c r="Z1" s="16"/>
      <c r="AA1" s="17"/>
      <c r="AB1" s="15"/>
      <c r="AC1" s="17"/>
      <c r="AD1" s="15"/>
      <c r="AE1" s="15"/>
      <c r="AF1" s="15"/>
      <c r="AG1" s="15"/>
      <c r="AH1" s="15"/>
      <c r="AI1" s="17"/>
      <c r="AJ1" s="15"/>
      <c r="AK1" s="1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1:64" s="7" customFormat="1" ht="22.5" customHeight="1">
      <c r="A2" s="116" t="s">
        <v>54</v>
      </c>
      <c r="B2" s="8"/>
      <c r="C2" s="22"/>
      <c r="D2" s="22"/>
      <c r="E2" s="22"/>
      <c r="F2" s="22"/>
      <c r="G2" s="22"/>
      <c r="H2" s="47"/>
      <c r="I2" s="117"/>
      <c r="J2" s="117"/>
      <c r="K2" s="117"/>
      <c r="L2" s="117"/>
      <c r="M2" s="117"/>
      <c r="N2" s="118"/>
      <c r="O2" s="117"/>
      <c r="P2" s="117"/>
      <c r="Q2" s="117"/>
      <c r="R2" s="117"/>
      <c r="S2" s="117"/>
      <c r="T2" s="118"/>
      <c r="U2" s="193"/>
      <c r="V2" s="118"/>
      <c r="W2" s="171"/>
      <c r="X2" s="22"/>
      <c r="Y2" s="22"/>
      <c r="Z2" s="16"/>
      <c r="AA2" s="17"/>
      <c r="AB2" s="15"/>
      <c r="AC2" s="17"/>
      <c r="AD2" s="15"/>
      <c r="AE2" s="15"/>
      <c r="AF2" s="15"/>
      <c r="AG2" s="15"/>
      <c r="AH2" s="15"/>
      <c r="AI2" s="17"/>
      <c r="AJ2" s="15"/>
      <c r="AK2" s="1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s="5" customFormat="1" ht="19.5" customHeight="1">
      <c r="A3" s="51" t="s">
        <v>55</v>
      </c>
      <c r="C3" s="23"/>
      <c r="D3" s="23"/>
      <c r="E3" s="23"/>
      <c r="F3" s="23"/>
      <c r="G3" s="23"/>
      <c r="H3" s="35"/>
      <c r="I3" s="32"/>
      <c r="J3" s="32"/>
      <c r="K3" s="32"/>
      <c r="L3" s="32"/>
      <c r="M3" s="43"/>
      <c r="N3" s="39"/>
      <c r="O3" s="32"/>
      <c r="P3" s="32"/>
      <c r="Q3" s="32"/>
      <c r="R3" s="32"/>
      <c r="S3" s="43"/>
      <c r="T3" s="39"/>
      <c r="U3" s="204"/>
      <c r="V3" s="39"/>
      <c r="W3" s="32"/>
      <c r="X3" s="23"/>
      <c r="Y3" s="23"/>
      <c r="Z3" s="25"/>
      <c r="AA3" s="26"/>
      <c r="AB3" s="25"/>
      <c r="AC3" s="26"/>
      <c r="AD3" s="24"/>
      <c r="AE3" s="24"/>
      <c r="AF3" s="24"/>
      <c r="AG3" s="24"/>
      <c r="AH3" s="25"/>
      <c r="AI3" s="26"/>
      <c r="AJ3" s="25"/>
      <c r="AK3" s="2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3:9" s="55" customFormat="1" ht="12" thickBot="1">
      <c r="C4" s="56"/>
      <c r="D4" s="56"/>
      <c r="E4" s="56"/>
      <c r="F4" s="57"/>
      <c r="G4" s="56"/>
      <c r="H4" s="56"/>
      <c r="I4" s="56"/>
    </row>
    <row r="5" spans="1:13" s="54" customFormat="1" ht="12.75" customHeight="1">
      <c r="A5" s="146" t="s">
        <v>9</v>
      </c>
      <c r="B5" s="148" t="s">
        <v>2</v>
      </c>
      <c r="C5" s="148" t="s">
        <v>3</v>
      </c>
      <c r="D5" s="148" t="s">
        <v>24</v>
      </c>
      <c r="E5" s="148" t="s">
        <v>4</v>
      </c>
      <c r="F5" s="154" t="s">
        <v>21</v>
      </c>
      <c r="G5" s="156" t="s">
        <v>32</v>
      </c>
      <c r="H5" s="157"/>
      <c r="I5" s="157"/>
      <c r="J5" s="163"/>
      <c r="K5" s="163"/>
      <c r="L5" s="163"/>
      <c r="M5" s="164"/>
    </row>
    <row r="6" spans="1:13" s="58" customFormat="1" ht="11.25">
      <c r="A6" s="165"/>
      <c r="B6" s="166"/>
      <c r="C6" s="166"/>
      <c r="D6" s="166"/>
      <c r="E6" s="166"/>
      <c r="F6" s="162"/>
      <c r="G6" s="59">
        <v>1</v>
      </c>
      <c r="H6" s="98">
        <v>2</v>
      </c>
      <c r="I6" s="98">
        <v>3</v>
      </c>
      <c r="J6" s="103">
        <v>4</v>
      </c>
      <c r="K6" s="103">
        <v>5</v>
      </c>
      <c r="L6" s="103">
        <v>6</v>
      </c>
      <c r="M6" s="104">
        <v>7</v>
      </c>
    </row>
    <row r="7" spans="1:13" ht="12.75">
      <c r="A7" s="62"/>
      <c r="B7" s="4"/>
      <c r="C7" s="52" t="s">
        <v>170</v>
      </c>
      <c r="D7" s="4"/>
      <c r="E7" s="4"/>
      <c r="F7" s="3"/>
      <c r="G7" s="4"/>
      <c r="H7" s="99"/>
      <c r="I7" s="99"/>
      <c r="J7" s="4"/>
      <c r="K7" s="4"/>
      <c r="L7" s="4"/>
      <c r="M7" s="86"/>
    </row>
    <row r="8" spans="1:13" ht="12.75">
      <c r="A8" s="62">
        <v>1</v>
      </c>
      <c r="B8" s="4" t="s">
        <v>15</v>
      </c>
      <c r="C8" s="4" t="s">
        <v>159</v>
      </c>
      <c r="D8" s="4" t="s">
        <v>75</v>
      </c>
      <c r="E8" s="4" t="s">
        <v>8</v>
      </c>
      <c r="F8" s="3">
        <v>73.1</v>
      </c>
      <c r="G8" s="4">
        <v>35</v>
      </c>
      <c r="H8" s="99">
        <v>45</v>
      </c>
      <c r="I8" s="181">
        <v>50</v>
      </c>
      <c r="J8" s="46">
        <v>52</v>
      </c>
      <c r="K8" s="4" t="s">
        <v>33</v>
      </c>
      <c r="L8" s="4" t="s">
        <v>33</v>
      </c>
      <c r="M8" s="86" t="s">
        <v>33</v>
      </c>
    </row>
    <row r="9" spans="1:13" ht="12.75">
      <c r="A9" s="62">
        <v>2</v>
      </c>
      <c r="B9" s="4" t="s">
        <v>15</v>
      </c>
      <c r="C9" s="4" t="s">
        <v>77</v>
      </c>
      <c r="D9" s="4" t="s">
        <v>75</v>
      </c>
      <c r="E9" s="4" t="s">
        <v>8</v>
      </c>
      <c r="F9" s="3">
        <v>59.9</v>
      </c>
      <c r="G9" s="4">
        <v>30</v>
      </c>
      <c r="H9" s="99">
        <v>33</v>
      </c>
      <c r="I9" s="181">
        <v>37</v>
      </c>
      <c r="J9" s="46">
        <v>40</v>
      </c>
      <c r="K9" s="4" t="s">
        <v>33</v>
      </c>
      <c r="L9" s="4" t="s">
        <v>33</v>
      </c>
      <c r="M9" s="86" t="s">
        <v>33</v>
      </c>
    </row>
    <row r="10" spans="1:13" ht="13.5" thickBot="1">
      <c r="A10" s="63" t="s">
        <v>27</v>
      </c>
      <c r="B10" s="64" t="s">
        <v>15</v>
      </c>
      <c r="C10" s="64" t="s">
        <v>74</v>
      </c>
      <c r="D10" s="64" t="s">
        <v>75</v>
      </c>
      <c r="E10" s="64" t="s">
        <v>8</v>
      </c>
      <c r="F10" s="66">
        <v>58.5</v>
      </c>
      <c r="G10" s="64" t="s">
        <v>33</v>
      </c>
      <c r="H10" s="119" t="s">
        <v>33</v>
      </c>
      <c r="I10" s="119" t="s">
        <v>33</v>
      </c>
      <c r="J10" s="64" t="s">
        <v>33</v>
      </c>
      <c r="K10" s="64" t="s">
        <v>33</v>
      </c>
      <c r="L10" s="132" t="s">
        <v>33</v>
      </c>
      <c r="M10" s="87" t="s">
        <v>33</v>
      </c>
    </row>
    <row r="12" spans="1:65" s="5" customFormat="1" ht="12.75">
      <c r="A12" s="50" t="s">
        <v>11</v>
      </c>
      <c r="D12" s="5" t="s">
        <v>12</v>
      </c>
      <c r="H12" s="38"/>
      <c r="I12" s="33"/>
      <c r="J12" s="33"/>
      <c r="K12" s="33"/>
      <c r="L12" s="33"/>
      <c r="M12" s="14"/>
      <c r="N12" s="41"/>
      <c r="O12" s="33"/>
      <c r="P12" s="33"/>
      <c r="Q12" s="33"/>
      <c r="R12" s="33"/>
      <c r="S12" s="14"/>
      <c r="T12" s="41"/>
      <c r="U12" s="205"/>
      <c r="V12" s="41"/>
      <c r="W12" s="172"/>
      <c r="X12" s="172"/>
      <c r="Y12" s="24"/>
      <c r="Z12" s="24"/>
      <c r="AA12" s="25"/>
      <c r="AB12" s="26"/>
      <c r="AC12" s="25"/>
      <c r="AD12" s="26"/>
      <c r="AE12" s="24"/>
      <c r="AF12" s="24"/>
      <c r="AG12" s="24"/>
      <c r="AH12" s="24"/>
      <c r="AI12" s="25"/>
      <c r="AJ12" s="26"/>
      <c r="AK12" s="25"/>
      <c r="AL12" s="2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5" customFormat="1" ht="12.75">
      <c r="A13" s="50" t="s">
        <v>13</v>
      </c>
      <c r="D13" s="5" t="s">
        <v>14</v>
      </c>
      <c r="H13" s="38"/>
      <c r="I13" s="33"/>
      <c r="J13" s="33"/>
      <c r="K13" s="33"/>
      <c r="L13" s="33"/>
      <c r="M13" s="14"/>
      <c r="N13" s="41"/>
      <c r="O13" s="33"/>
      <c r="P13" s="33"/>
      <c r="Q13" s="33"/>
      <c r="R13" s="33"/>
      <c r="S13" s="14"/>
      <c r="T13" s="41"/>
      <c r="U13" s="205"/>
      <c r="V13" s="41"/>
      <c r="W13" s="172"/>
      <c r="X13" s="172"/>
      <c r="Y13" s="24"/>
      <c r="Z13" s="24"/>
      <c r="AA13" s="25"/>
      <c r="AB13" s="26"/>
      <c r="AC13" s="25"/>
      <c r="AD13" s="26"/>
      <c r="AE13" s="24"/>
      <c r="AF13" s="24"/>
      <c r="AG13" s="24"/>
      <c r="AH13" s="24"/>
      <c r="AI13" s="25"/>
      <c r="AJ13" s="26"/>
      <c r="AK13" s="25"/>
      <c r="AL13" s="2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</row>
    <row r="14" spans="1:65" s="5" customFormat="1" ht="12.75">
      <c r="A14" s="50" t="s">
        <v>17</v>
      </c>
      <c r="D14" s="5" t="s">
        <v>38</v>
      </c>
      <c r="H14" s="38"/>
      <c r="I14" s="33"/>
      <c r="J14" s="33"/>
      <c r="K14" s="33"/>
      <c r="L14" s="33"/>
      <c r="M14" s="14"/>
      <c r="N14" s="41"/>
      <c r="O14" s="33"/>
      <c r="P14" s="33"/>
      <c r="Q14" s="33"/>
      <c r="R14" s="33"/>
      <c r="S14" s="14"/>
      <c r="T14" s="41"/>
      <c r="U14" s="205"/>
      <c r="V14" s="41"/>
      <c r="W14" s="172"/>
      <c r="X14" s="172"/>
      <c r="Y14" s="24"/>
      <c r="Z14" s="24"/>
      <c r="AA14" s="25"/>
      <c r="AB14" s="26"/>
      <c r="AC14" s="25"/>
      <c r="AD14" s="26"/>
      <c r="AE14" s="24"/>
      <c r="AF14" s="24"/>
      <c r="AG14" s="24"/>
      <c r="AH14" s="24"/>
      <c r="AI14" s="25"/>
      <c r="AJ14" s="26"/>
      <c r="AK14" s="25"/>
      <c r="AL14" s="2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</row>
    <row r="15" spans="1:65" s="5" customFormat="1" ht="12.75">
      <c r="A15" s="50" t="s">
        <v>17</v>
      </c>
      <c r="D15" s="5" t="s">
        <v>138</v>
      </c>
      <c r="H15" s="38"/>
      <c r="I15" s="33"/>
      <c r="J15" s="33"/>
      <c r="K15" s="33"/>
      <c r="L15" s="33"/>
      <c r="M15" s="14"/>
      <c r="N15" s="41"/>
      <c r="O15" s="33"/>
      <c r="P15" s="33"/>
      <c r="Q15" s="33"/>
      <c r="R15" s="33"/>
      <c r="S15" s="14"/>
      <c r="T15" s="41"/>
      <c r="U15" s="205"/>
      <c r="V15" s="41"/>
      <c r="W15" s="172"/>
      <c r="X15" s="172"/>
      <c r="Y15" s="24"/>
      <c r="Z15" s="24"/>
      <c r="AA15" s="25"/>
      <c r="AB15" s="26"/>
      <c r="AC15" s="25"/>
      <c r="AD15" s="26"/>
      <c r="AE15" s="24"/>
      <c r="AF15" s="24"/>
      <c r="AG15" s="24"/>
      <c r="AH15" s="24"/>
      <c r="AI15" s="25"/>
      <c r="AJ15" s="26"/>
      <c r="AK15" s="25"/>
      <c r="AL15" s="2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</row>
    <row r="16" spans="1:65" s="5" customFormat="1" ht="12.75">
      <c r="A16" s="50" t="s">
        <v>28</v>
      </c>
      <c r="D16" s="5" t="s">
        <v>139</v>
      </c>
      <c r="H16" s="38"/>
      <c r="I16" s="33"/>
      <c r="J16" s="33"/>
      <c r="K16" s="33"/>
      <c r="L16" s="33"/>
      <c r="M16" s="14"/>
      <c r="N16" s="41"/>
      <c r="O16" s="33"/>
      <c r="P16" s="33"/>
      <c r="Q16" s="33"/>
      <c r="R16" s="33"/>
      <c r="S16" s="14"/>
      <c r="T16" s="41"/>
      <c r="U16" s="205"/>
      <c r="V16" s="41"/>
      <c r="W16" s="172"/>
      <c r="X16" s="172"/>
      <c r="Y16" s="24"/>
      <c r="Z16" s="24"/>
      <c r="AA16" s="25"/>
      <c r="AB16" s="26"/>
      <c r="AC16" s="25"/>
      <c r="AD16" s="26"/>
      <c r="AE16" s="24"/>
      <c r="AF16" s="24"/>
      <c r="AG16" s="24"/>
      <c r="AH16" s="24"/>
      <c r="AI16" s="25"/>
      <c r="AJ16" s="26"/>
      <c r="AK16" s="25"/>
      <c r="AL16" s="2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</row>
    <row r="17" spans="1:65" s="5" customFormat="1" ht="12.75">
      <c r="A17" s="50" t="s">
        <v>39</v>
      </c>
      <c r="D17" s="5" t="s">
        <v>140</v>
      </c>
      <c r="H17" s="38"/>
      <c r="I17" s="33"/>
      <c r="J17" s="33"/>
      <c r="K17" s="33"/>
      <c r="L17" s="33"/>
      <c r="M17" s="14"/>
      <c r="N17" s="41"/>
      <c r="O17" s="33"/>
      <c r="P17" s="33"/>
      <c r="Q17" s="33"/>
      <c r="R17" s="33"/>
      <c r="S17" s="14"/>
      <c r="T17" s="41"/>
      <c r="U17" s="205"/>
      <c r="V17" s="41"/>
      <c r="W17" s="172"/>
      <c r="X17" s="172"/>
      <c r="Y17" s="24"/>
      <c r="Z17" s="24"/>
      <c r="AA17" s="25"/>
      <c r="AB17" s="26"/>
      <c r="AC17" s="25"/>
      <c r="AD17" s="26"/>
      <c r="AE17" s="24"/>
      <c r="AF17" s="24"/>
      <c r="AG17" s="24"/>
      <c r="AH17" s="24"/>
      <c r="AI17" s="25"/>
      <c r="AJ17" s="26"/>
      <c r="AK17" s="25"/>
      <c r="AL17" s="2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</row>
  </sheetData>
  <sheetProtection/>
  <mergeCells count="7">
    <mergeCell ref="F5:F6"/>
    <mergeCell ref="G5:M5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2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1.625" style="106" customWidth="1"/>
    <col min="2" max="2" width="49.25390625" style="105" customWidth="1"/>
    <col min="3" max="3" width="9.125" style="105" customWidth="1"/>
  </cols>
  <sheetData>
    <row r="1" spans="1:64" s="7" customFormat="1" ht="22.5" customHeight="1" thickBot="1">
      <c r="A1" s="49" t="s">
        <v>53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29"/>
      <c r="P1" s="29"/>
      <c r="Q1" s="29"/>
      <c r="R1" s="29"/>
      <c r="S1" s="29"/>
      <c r="T1" s="40"/>
      <c r="U1" s="193"/>
      <c r="V1" s="118"/>
      <c r="W1" s="171"/>
      <c r="X1" s="22"/>
      <c r="Y1" s="22"/>
      <c r="Z1" s="16"/>
      <c r="AA1" s="17"/>
      <c r="AB1" s="15"/>
      <c r="AC1" s="17"/>
      <c r="AD1" s="15"/>
      <c r="AE1" s="15"/>
      <c r="AF1" s="15"/>
      <c r="AG1" s="15"/>
      <c r="AH1" s="15"/>
      <c r="AI1" s="17"/>
      <c r="AJ1" s="15"/>
      <c r="AK1" s="1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1:64" s="7" customFormat="1" ht="22.5" customHeight="1">
      <c r="A2" s="116" t="s">
        <v>54</v>
      </c>
      <c r="B2" s="8"/>
      <c r="C2" s="22"/>
      <c r="D2" s="22"/>
      <c r="E2" s="22"/>
      <c r="F2" s="22"/>
      <c r="G2" s="22"/>
      <c r="H2" s="47"/>
      <c r="I2" s="117"/>
      <c r="J2" s="117"/>
      <c r="K2" s="117"/>
      <c r="L2" s="117"/>
      <c r="M2" s="117"/>
      <c r="N2" s="118"/>
      <c r="O2" s="117"/>
      <c r="P2" s="117"/>
      <c r="Q2" s="117"/>
      <c r="R2" s="117"/>
      <c r="S2" s="117"/>
      <c r="T2" s="118"/>
      <c r="U2" s="193"/>
      <c r="V2" s="118"/>
      <c r="W2" s="171"/>
      <c r="X2" s="22"/>
      <c r="Y2" s="22"/>
      <c r="Z2" s="16"/>
      <c r="AA2" s="17"/>
      <c r="AB2" s="15"/>
      <c r="AC2" s="17"/>
      <c r="AD2" s="15"/>
      <c r="AE2" s="15"/>
      <c r="AF2" s="15"/>
      <c r="AG2" s="15"/>
      <c r="AH2" s="15"/>
      <c r="AI2" s="17"/>
      <c r="AJ2" s="15"/>
      <c r="AK2" s="1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s="5" customFormat="1" ht="19.5" customHeight="1">
      <c r="A3" s="51" t="s">
        <v>55</v>
      </c>
      <c r="C3" s="23"/>
      <c r="D3" s="23"/>
      <c r="E3" s="23"/>
      <c r="F3" s="23"/>
      <c r="G3" s="23"/>
      <c r="H3" s="35"/>
      <c r="I3" s="32"/>
      <c r="J3" s="32"/>
      <c r="K3" s="32"/>
      <c r="L3" s="32"/>
      <c r="M3" s="43"/>
      <c r="N3" s="39"/>
      <c r="O3" s="32"/>
      <c r="P3" s="32"/>
      <c r="Q3" s="32"/>
      <c r="R3" s="32"/>
      <c r="S3" s="43"/>
      <c r="T3" s="39"/>
      <c r="U3" s="204"/>
      <c r="V3" s="39"/>
      <c r="W3" s="32"/>
      <c r="X3" s="23"/>
      <c r="Y3" s="23"/>
      <c r="Z3" s="25"/>
      <c r="AA3" s="26"/>
      <c r="AB3" s="25"/>
      <c r="AC3" s="26"/>
      <c r="AD3" s="24"/>
      <c r="AE3" s="24"/>
      <c r="AF3" s="24"/>
      <c r="AG3" s="24"/>
      <c r="AH3" s="25"/>
      <c r="AI3" s="26"/>
      <c r="AJ3" s="25"/>
      <c r="AK3" s="2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ht="13.5" thickBot="1"/>
    <row r="5" spans="1:3" s="115" customFormat="1" ht="13.5" thickBot="1">
      <c r="A5" s="112" t="s">
        <v>9</v>
      </c>
      <c r="B5" s="113" t="s">
        <v>24</v>
      </c>
      <c r="C5" s="114" t="s">
        <v>46</v>
      </c>
    </row>
    <row r="6" spans="1:3" ht="12.75">
      <c r="A6" s="109">
        <v>1</v>
      </c>
      <c r="B6" s="110" t="s">
        <v>58</v>
      </c>
      <c r="C6" s="111">
        <v>103</v>
      </c>
    </row>
    <row r="7" spans="1:3" ht="12.75">
      <c r="A7" s="109">
        <v>2</v>
      </c>
      <c r="B7" s="110" t="s">
        <v>34</v>
      </c>
      <c r="C7" s="111">
        <v>81</v>
      </c>
    </row>
    <row r="8" spans="1:3" ht="12.75">
      <c r="A8" s="109">
        <v>3</v>
      </c>
      <c r="B8" s="110" t="s">
        <v>25</v>
      </c>
      <c r="C8" s="111">
        <v>71</v>
      </c>
    </row>
    <row r="9" spans="1:3" ht="12.75">
      <c r="A9" s="109">
        <v>4</v>
      </c>
      <c r="B9" s="110" t="s">
        <v>22</v>
      </c>
      <c r="C9" s="111">
        <v>42</v>
      </c>
    </row>
    <row r="10" spans="1:3" ht="12.75">
      <c r="A10" s="109">
        <v>5</v>
      </c>
      <c r="B10" s="110" t="s">
        <v>48</v>
      </c>
      <c r="C10" s="111">
        <v>41</v>
      </c>
    </row>
    <row r="11" spans="1:64" ht="12.75">
      <c r="A11" s="109">
        <v>6</v>
      </c>
      <c r="B11" s="110" t="s">
        <v>75</v>
      </c>
      <c r="C11" s="111">
        <v>34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64" ht="12.75">
      <c r="A12" s="109">
        <v>7</v>
      </c>
      <c r="B12" s="110" t="s">
        <v>164</v>
      </c>
      <c r="C12" s="111">
        <v>24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</row>
    <row r="13" spans="1:64" s="108" customFormat="1" ht="12.75">
      <c r="A13" s="109">
        <v>8</v>
      </c>
      <c r="B13" s="110" t="s">
        <v>81</v>
      </c>
      <c r="C13" s="111">
        <v>23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3" s="107" customFormat="1" ht="12.75">
      <c r="A14" s="109">
        <v>9</v>
      </c>
      <c r="B14" s="110" t="s">
        <v>42</v>
      </c>
      <c r="C14" s="111">
        <v>18</v>
      </c>
    </row>
    <row r="15" spans="1:3" ht="12.75">
      <c r="A15" s="109">
        <v>10</v>
      </c>
      <c r="B15" s="110" t="s">
        <v>122</v>
      </c>
      <c r="C15" s="111">
        <v>18</v>
      </c>
    </row>
    <row r="16" spans="1:3" ht="12.75">
      <c r="A16" s="109">
        <v>11</v>
      </c>
      <c r="B16" s="110" t="s">
        <v>108</v>
      </c>
      <c r="C16" s="111">
        <v>17</v>
      </c>
    </row>
    <row r="17" spans="1:3" ht="12.75">
      <c r="A17" s="109">
        <v>12</v>
      </c>
      <c r="B17" s="110" t="s">
        <v>187</v>
      </c>
      <c r="C17" s="111">
        <v>12</v>
      </c>
    </row>
    <row r="18" spans="1:64" ht="12.75">
      <c r="A18" s="109">
        <v>13</v>
      </c>
      <c r="B18" s="110" t="s">
        <v>184</v>
      </c>
      <c r="C18" s="111">
        <v>12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</row>
    <row r="19" spans="1:64" s="108" customFormat="1" ht="12.75">
      <c r="A19" s="109">
        <v>14</v>
      </c>
      <c r="B19" s="110" t="s">
        <v>63</v>
      </c>
      <c r="C19" s="111">
        <v>11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s="107" customFormat="1" ht="12.75">
      <c r="A20" s="109">
        <v>15</v>
      </c>
      <c r="B20" s="110" t="s">
        <v>87</v>
      </c>
      <c r="C20" s="111">
        <v>10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3" ht="12.75">
      <c r="A21" s="109">
        <v>16</v>
      </c>
      <c r="B21" s="110" t="s">
        <v>49</v>
      </c>
      <c r="C21" s="111">
        <v>3</v>
      </c>
    </row>
    <row r="22" spans="1:3" ht="13.5" thickBot="1">
      <c r="A22" s="211">
        <v>17</v>
      </c>
      <c r="B22" s="212" t="s">
        <v>157</v>
      </c>
      <c r="C22" s="213">
        <v>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dcterms:created xsi:type="dcterms:W3CDTF">2010-12-17T08:17:08Z</dcterms:created>
  <dcterms:modified xsi:type="dcterms:W3CDTF">2018-08-12T16:38:36Z</dcterms:modified>
  <cp:category/>
  <cp:version/>
  <cp:contentType/>
  <cp:contentStatus/>
</cp:coreProperties>
</file>